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epo.riteh.hr\Financije\Transparentnost\Transparentnost 2026\Transparentnost 08-2026\"/>
    </mc:Choice>
  </mc:AlternateContent>
  <xr:revisionPtr revIDLastSave="0" documentId="13_ncr:1_{E0AE909F-8B86-46D8-89CF-DBF43387D6F9}" xr6:coauthVersionLast="36" xr6:coauthVersionMax="36" xr10:uidLastSave="{00000000-0000-0000-0000-000000000000}"/>
  <bookViews>
    <workbookView xWindow="0" yWindow="0" windowWidth="21285" windowHeight="0" xr2:uid="{00000000-000D-0000-FFFF-FFFF00000000}"/>
  </bookViews>
  <sheets>
    <sheet name="JavnaObjava" sheetId="1" r:id="rId1"/>
  </sheets>
  <definedNames>
    <definedName name="_xlnm._FilterDatabase" localSheetId="0" hidden="1">JavnaObjava!$A$6:$G$6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3" i="1" l="1"/>
  <c r="D81" i="1"/>
  <c r="D137" i="1"/>
  <c r="D138" i="1" s="1"/>
  <c r="D142" i="1"/>
  <c r="D140" i="1"/>
  <c r="D136" i="1" l="1"/>
  <c r="D134" i="1"/>
  <c r="D132" i="1"/>
  <c r="D130" i="1"/>
  <c r="D128" i="1"/>
  <c r="D126" i="1"/>
  <c r="D124" i="1"/>
  <c r="D122" i="1"/>
  <c r="D120" i="1"/>
  <c r="D118" i="1"/>
  <c r="D116" i="1"/>
  <c r="D114" i="1"/>
  <c r="D112" i="1"/>
  <c r="D110" i="1"/>
  <c r="D108" i="1"/>
  <c r="D106" i="1"/>
  <c r="D104" i="1"/>
  <c r="D102" i="1"/>
  <c r="D100" i="1"/>
  <c r="D97" i="1"/>
  <c r="D94" i="1"/>
  <c r="D92" i="1"/>
  <c r="D90" i="1"/>
  <c r="D87" i="1"/>
  <c r="D84" i="1"/>
  <c r="D82" i="1"/>
  <c r="D80" i="1"/>
  <c r="D78" i="1"/>
  <c r="D76" i="1"/>
  <c r="D74" i="1"/>
  <c r="D72" i="1"/>
  <c r="D70" i="1"/>
  <c r="D68" i="1"/>
  <c r="D66" i="1"/>
  <c r="D64" i="1"/>
  <c r="D62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6" i="1"/>
  <c r="D23" i="1"/>
  <c r="D21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<sst xmlns="http://schemas.openxmlformats.org/spreadsheetml/2006/main" count="459" uniqueCount="170">
  <si>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</si>
  <si>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</si>
  <si>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</si>
  <si>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</si>
  <si>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</si>
  <si>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</si>
  <si>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</si>
  <si>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</si>
  <si>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WEGEMT</t>
  </si>
  <si>
    <t>London</t>
  </si>
  <si>
    <t>Zakupnine i najamnine</t>
  </si>
  <si>
    <t>Sveučilište u Rijeci - TEHNIČKI FAKULTET</t>
  </si>
  <si>
    <t>Ukupno:</t>
  </si>
  <si>
    <t>STATUS  D.O.O.</t>
  </si>
  <si>
    <t>98872214577</t>
  </si>
  <si>
    <t>51000 Rijeka</t>
  </si>
  <si>
    <t>Računalne usluge</t>
  </si>
  <si>
    <t>HARVEY NORMAN CROATIA D.O.O.</t>
  </si>
  <si>
    <t>97757193486</t>
  </si>
  <si>
    <t>Zagreb</t>
  </si>
  <si>
    <t>Uredska oprema i namještaj</t>
  </si>
  <si>
    <t>GRAND HOTEL ADRIATIC D.D.</t>
  </si>
  <si>
    <t>95024967787</t>
  </si>
  <si>
    <t>Opatija</t>
  </si>
  <si>
    <t>Ostali nespomenuti rashodi poslovanja</t>
  </si>
  <si>
    <t>UPI-2M PLUS D.O.O.</t>
  </si>
  <si>
    <t>94443043935</t>
  </si>
  <si>
    <t>10000 ZAGREB</t>
  </si>
  <si>
    <t>Knjige u knjižnicama</t>
  </si>
  <si>
    <t>CENTAR ALATA D.O.O.</t>
  </si>
  <si>
    <t>94198231508</t>
  </si>
  <si>
    <t>Osijek</t>
  </si>
  <si>
    <t>Materijal i sirovine</t>
  </si>
  <si>
    <t>ZAGREBAČKA BANKA D.D.</t>
  </si>
  <si>
    <t>92963223473</t>
  </si>
  <si>
    <t>Bankarske usluge i usluge platnog prometa</t>
  </si>
  <si>
    <t>INTERNET MALL D.O.O.</t>
  </si>
  <si>
    <t>91380369083</t>
  </si>
  <si>
    <t>10000 Zagreb</t>
  </si>
  <si>
    <t>Potraž. za naknade koje se refund. i predujmove</t>
  </si>
  <si>
    <t>STUDENTSKI CENTAR RIJEKA</t>
  </si>
  <si>
    <t>87500773013</t>
  </si>
  <si>
    <t>51000 RIJEKA</t>
  </si>
  <si>
    <t>Intelektualne i osobne usluge</t>
  </si>
  <si>
    <t>Reprezentacija</t>
  </si>
  <si>
    <t>HP-HRVATSKA POŠTA  D.D.</t>
  </si>
  <si>
    <t>87311810356</t>
  </si>
  <si>
    <t>Usluge telefona,interneta,pošte i prijevoza</t>
  </si>
  <si>
    <t>Službena putovanja</t>
  </si>
  <si>
    <t>TinyTronics B.V.</t>
  </si>
  <si>
    <t>5642 JA Eindhoven</t>
  </si>
  <si>
    <t>Financijska Agencija FINA</t>
  </si>
  <si>
    <t>85821130368</t>
  </si>
  <si>
    <t>MET Croatia Energy Trade d.o.o.</t>
  </si>
  <si>
    <t>85106651596</t>
  </si>
  <si>
    <t>Energija</t>
  </si>
  <si>
    <t>CROATIA POLIKLINIKA</t>
  </si>
  <si>
    <t>80848401890</t>
  </si>
  <si>
    <t>Zdravstvene i veterinarske usluge</t>
  </si>
  <si>
    <t>Vodovod i kanalizacija d.o.o. Rijeka</t>
  </si>
  <si>
    <t>80805858278</t>
  </si>
  <si>
    <t>Komunalne usluge</t>
  </si>
  <si>
    <t>TECHNOFITA ADRIA d.o.o.</t>
  </si>
  <si>
    <t>77670978054</t>
  </si>
  <si>
    <t>HRVATSKI ZAVOD ZA NORME</t>
  </si>
  <si>
    <t>76844168802</t>
  </si>
  <si>
    <t>Članarine</t>
  </si>
  <si>
    <t>POMORSKI FAKULTET  Sveučilišta u Rijeci</t>
  </si>
  <si>
    <t>76722145702</t>
  </si>
  <si>
    <t>PEVEX d.d.</t>
  </si>
  <si>
    <t>73660371074</t>
  </si>
  <si>
    <t>10360 Sesvete</t>
  </si>
  <si>
    <t>Materijal i dijelovi za tekuće i investicijsko održavanje</t>
  </si>
  <si>
    <t>OPTIMUS LAB d.o.o.</t>
  </si>
  <si>
    <t>71981294715</t>
  </si>
  <si>
    <t xml:space="preserve">40000 Čakovec </t>
  </si>
  <si>
    <t>Telemach Hrvatska d.o.o.</t>
  </si>
  <si>
    <t>70133616033</t>
  </si>
  <si>
    <t>HRT</t>
  </si>
  <si>
    <t>68419124305</t>
  </si>
  <si>
    <t>Pristojbe i naknade</t>
  </si>
  <si>
    <t>EKUPI D.O.O.</t>
  </si>
  <si>
    <t>67567085531</t>
  </si>
  <si>
    <t>HGSPOT GRUPA D.O.O.</t>
  </si>
  <si>
    <t>65553879500</t>
  </si>
  <si>
    <t>HARDSOFT j.d.o.o.</t>
  </si>
  <si>
    <t>63182808929</t>
  </si>
  <si>
    <t>10430 SAMOBOR</t>
  </si>
  <si>
    <t>HEP OPSKRBA  d.o.o.</t>
  </si>
  <si>
    <t>63073332379</t>
  </si>
  <si>
    <t>BOTLAND B. DERKACZ SPÓŁKA KOMANDYTOWA</t>
  </si>
  <si>
    <t>63-640 BRALIN</t>
  </si>
  <si>
    <t>AKD-Agencija za komercijalnu djelatnost d.o.o.</t>
  </si>
  <si>
    <t>58843087891</t>
  </si>
  <si>
    <t>KRAINC AUTO d.o.o.</t>
  </si>
  <si>
    <t>56357939924</t>
  </si>
  <si>
    <t>Rijeka</t>
  </si>
  <si>
    <t>GRAD RIJEKA komunalni sustav</t>
  </si>
  <si>
    <t>54382731928</t>
  </si>
  <si>
    <t>OpenAI Ireland Limited</t>
  </si>
  <si>
    <t>Dublin</t>
  </si>
  <si>
    <t>HOTELI ZADAR D.D.</t>
  </si>
  <si>
    <t>40699482950</t>
  </si>
  <si>
    <t>Zadar</t>
  </si>
  <si>
    <t>SANCTA DOMENICA d.o.o.</t>
  </si>
  <si>
    <t>35409850545</t>
  </si>
  <si>
    <t>10431 SVETA NEDELJA</t>
  </si>
  <si>
    <t>SECURITAS HRVATSKA  D.O.O.</t>
  </si>
  <si>
    <t>33679708526</t>
  </si>
  <si>
    <t>Usluge tekućeg i investicijskog održavanja</t>
  </si>
  <si>
    <t>Ostale usluge</t>
  </si>
  <si>
    <t>MOUSER ELECTRONICS - Fiscal Solutions S.A.R.L</t>
  </si>
  <si>
    <t>Fontenay-sous-Bois</t>
  </si>
  <si>
    <t>UGOSTITELJSKI OBRT FIUME</t>
  </si>
  <si>
    <t>ERSTE&amp;STEIERMARKISCHE  BANK D.D.</t>
  </si>
  <si>
    <t>23057039320</t>
  </si>
  <si>
    <t>AUTOTRANS d.d.</t>
  </si>
  <si>
    <t>19819724166</t>
  </si>
  <si>
    <t>51557 Cres</t>
  </si>
  <si>
    <t>Naknade za prijevoz, rad na terenu i odvojeni život</t>
  </si>
  <si>
    <t>MTH STROJEVI D.O.O.</t>
  </si>
  <si>
    <t>19001127555</t>
  </si>
  <si>
    <t>Čakovec</t>
  </si>
  <si>
    <t>Renewtech ApS</t>
  </si>
  <si>
    <t>9600 Aars</t>
  </si>
  <si>
    <t>IEEE HS Villamosmérnökök Magyarországi Egyesülete</t>
  </si>
  <si>
    <t>034 Budapest</t>
  </si>
  <si>
    <t>MDPI AG</t>
  </si>
  <si>
    <t>4052 Basel, Švicarska</t>
  </si>
  <si>
    <t>CHIPOTEKA, Z-el d.o.o.</t>
  </si>
  <si>
    <t>11374156664</t>
  </si>
  <si>
    <t>Opencircuit OÜ</t>
  </si>
  <si>
    <t>10616 Kristiine linnaosa Tallinn</t>
  </si>
  <si>
    <t>UNIVERSITY OF BELGRADE, FACULTY OF MECHANICAL ENGINEERING</t>
  </si>
  <si>
    <t>Beograd</t>
  </si>
  <si>
    <t>ČISTOĆA D.O.O.</t>
  </si>
  <si>
    <t>06531901714</t>
  </si>
  <si>
    <t>RePrint obrt</t>
  </si>
  <si>
    <t>DRŽAVNI PRORAČUN RH</t>
  </si>
  <si>
    <t>-</t>
  </si>
  <si>
    <t>ZAGREB</t>
  </si>
  <si>
    <t>ANTHROPIC, PBC</t>
  </si>
  <si>
    <t>San Francisco, California</t>
  </si>
  <si>
    <t>Stereo Labs Inc.</t>
  </si>
  <si>
    <t>San Francisko, CA 94108</t>
  </si>
  <si>
    <t>Medicinska i laboratorijska oprema</t>
  </si>
  <si>
    <t>MICAD 2026</t>
  </si>
  <si>
    <t>Edinburgh</t>
  </si>
  <si>
    <t>Stručno usavršavanje zaposlenika</t>
  </si>
  <si>
    <t>Plaće za redovni rad</t>
  </si>
  <si>
    <t>Naknade troškova osobama izvan radnog odnosa</t>
  </si>
  <si>
    <t>GDPR</t>
  </si>
  <si>
    <t>Računala i računalna oprema</t>
  </si>
  <si>
    <t>Laboratorijska oprema</t>
  </si>
  <si>
    <t>META PLATFORMS IRELAND LIMITED</t>
  </si>
  <si>
    <t>Usluge promidžbe i informiranja</t>
  </si>
  <si>
    <t>GOOGLE IRELAND LTD</t>
  </si>
  <si>
    <t>Industrial Press, Inc (Ebookstore)</t>
  </si>
  <si>
    <t>South Norwalk</t>
  </si>
  <si>
    <t>David Ištoković</t>
  </si>
  <si>
    <t>PDV za 07/2026</t>
  </si>
  <si>
    <t>Državni proračun RH</t>
  </si>
  <si>
    <t>Plaće za redovan rad</t>
  </si>
  <si>
    <t>Doprinosi za obvezno zdravstveno osiguranje</t>
  </si>
  <si>
    <t>DoprinosI za zdravstveno osiguranje</t>
  </si>
  <si>
    <t>Intelektualne i osobne usluge / bruto iznos naknade</t>
  </si>
  <si>
    <t>Naknade građanima i kućanstvima iz EU sredstava projekt COST</t>
  </si>
  <si>
    <t>Isplata Sredstava Za Razdoblje: 01.08.2026 do 31.08.2026</t>
  </si>
  <si>
    <t xml:space="preserve">Odgovorna Osoba: prof.dr.sc.Lado Kranjčević_x000D_
     </t>
  </si>
  <si>
    <t>Sveučilište u Rijeci - TEHNIČKI FAKULTET
VUKOVARSKA 58
51000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</si>
</sst>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5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7" fillId="0" borderId="6" xfId="0" applyFont="1" applyBorder="1"/>
    <xf numFmtId="0" fontId="7" fillId="0" borderId="0" xfId="0" applyFont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9"/>
  <sheetViews>
    <sheetView tabSelected="1" zoomScaleNormal="100" workbookViewId="0">
      <selection activeCell="G151" sqref="G15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8</v>
      </c>
      <c r="B7" s="14" t="s">
        <v>139</v>
      </c>
      <c r="C7" s="10" t="s">
        <v>9</v>
      </c>
      <c r="D7" s="18">
        <v>450</v>
      </c>
      <c r="E7" s="10">
        <v>3235</v>
      </c>
      <c r="F7" s="9" t="s">
        <v>10</v>
      </c>
      <c r="G7" s="20" t="s">
        <v>11</v>
      </c>
    </row>
    <row r="8" spans="1:7" ht="27" customHeight="1" thickBot="1" x14ac:dyDescent="0.3">
      <c r="A8" s="21" t="s">
        <v>12</v>
      </c>
      <c r="B8" s="22"/>
      <c r="C8" s="23"/>
      <c r="D8" s="24">
        <f>SUM(D7:D7)</f>
        <v>450</v>
      </c>
      <c r="E8" s="23"/>
      <c r="F8" s="25"/>
      <c r="G8" s="26"/>
    </row>
    <row r="9" spans="1:7" x14ac:dyDescent="0.25">
      <c r="A9" s="9" t="s">
        <v>13</v>
      </c>
      <c r="B9" s="14" t="s">
        <v>14</v>
      </c>
      <c r="C9" s="10" t="s">
        <v>15</v>
      </c>
      <c r="D9" s="18">
        <v>87.5</v>
      </c>
      <c r="E9" s="10">
        <v>3238</v>
      </c>
      <c r="F9" s="9" t="s">
        <v>16</v>
      </c>
      <c r="G9" s="27" t="s">
        <v>11</v>
      </c>
    </row>
    <row r="10" spans="1:7" ht="27" customHeight="1" thickBot="1" x14ac:dyDescent="0.3">
      <c r="A10" s="21" t="s">
        <v>12</v>
      </c>
      <c r="B10" s="22"/>
      <c r="C10" s="23"/>
      <c r="D10" s="24">
        <f>SUM(D9:D9)</f>
        <v>87.5</v>
      </c>
      <c r="E10" s="23"/>
      <c r="F10" s="25"/>
      <c r="G10" s="26"/>
    </row>
    <row r="11" spans="1:7" x14ac:dyDescent="0.25">
      <c r="A11" s="9" t="s">
        <v>17</v>
      </c>
      <c r="B11" s="14" t="s">
        <v>18</v>
      </c>
      <c r="C11" s="10" t="s">
        <v>19</v>
      </c>
      <c r="D11" s="18">
        <v>3088.98</v>
      </c>
      <c r="E11" s="10">
        <v>4221</v>
      </c>
      <c r="F11" s="9" t="s">
        <v>20</v>
      </c>
      <c r="G11" s="27" t="s">
        <v>11</v>
      </c>
    </row>
    <row r="12" spans="1:7" ht="27" customHeight="1" thickBot="1" x14ac:dyDescent="0.3">
      <c r="A12" s="21" t="s">
        <v>12</v>
      </c>
      <c r="B12" s="22"/>
      <c r="C12" s="23"/>
      <c r="D12" s="24">
        <f>SUM(D11:D11)</f>
        <v>3088.98</v>
      </c>
      <c r="E12" s="23"/>
      <c r="F12" s="25"/>
      <c r="G12" s="26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875</v>
      </c>
      <c r="E13" s="10">
        <v>3299</v>
      </c>
      <c r="F13" s="9" t="s">
        <v>24</v>
      </c>
      <c r="G13" s="27" t="s">
        <v>11</v>
      </c>
    </row>
    <row r="14" spans="1:7" ht="27" customHeight="1" thickBot="1" x14ac:dyDescent="0.3">
      <c r="A14" s="21" t="s">
        <v>12</v>
      </c>
      <c r="B14" s="22"/>
      <c r="C14" s="23"/>
      <c r="D14" s="24">
        <f>SUM(D13:D13)</f>
        <v>875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148.75</v>
      </c>
      <c r="E15" s="10">
        <v>4241</v>
      </c>
      <c r="F15" s="9" t="s">
        <v>28</v>
      </c>
      <c r="G15" s="27" t="s">
        <v>11</v>
      </c>
    </row>
    <row r="16" spans="1:7" ht="27" customHeight="1" thickBot="1" x14ac:dyDescent="0.3">
      <c r="A16" s="21" t="s">
        <v>12</v>
      </c>
      <c r="B16" s="22"/>
      <c r="C16" s="23"/>
      <c r="D16" s="24">
        <f>SUM(D15:D15)</f>
        <v>148.75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211.4</v>
      </c>
      <c r="E17" s="10">
        <v>3222</v>
      </c>
      <c r="F17" s="9" t="s">
        <v>32</v>
      </c>
      <c r="G17" s="27" t="s">
        <v>11</v>
      </c>
    </row>
    <row r="18" spans="1:7" ht="27" customHeight="1" thickBot="1" x14ac:dyDescent="0.3">
      <c r="A18" s="21" t="s">
        <v>12</v>
      </c>
      <c r="B18" s="22"/>
      <c r="C18" s="23"/>
      <c r="D18" s="24">
        <f>SUM(D17:D17)</f>
        <v>211.4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19</v>
      </c>
      <c r="D19" s="18">
        <v>0.16</v>
      </c>
      <c r="E19" s="10">
        <v>3431</v>
      </c>
      <c r="F19" s="9" t="s">
        <v>35</v>
      </c>
      <c r="G19" s="27" t="s">
        <v>11</v>
      </c>
    </row>
    <row r="20" spans="1:7" x14ac:dyDescent="0.25">
      <c r="A20" s="9"/>
      <c r="B20" s="14"/>
      <c r="C20" s="10"/>
      <c r="D20" s="18">
        <v>27.69</v>
      </c>
      <c r="E20" s="10">
        <v>3431</v>
      </c>
      <c r="F20" s="9" t="s">
        <v>35</v>
      </c>
      <c r="G20" s="28" t="s">
        <v>11</v>
      </c>
    </row>
    <row r="21" spans="1:7" ht="27" customHeight="1" thickBot="1" x14ac:dyDescent="0.3">
      <c r="A21" s="21" t="s">
        <v>12</v>
      </c>
      <c r="B21" s="22"/>
      <c r="C21" s="23"/>
      <c r="D21" s="24">
        <f>SUM(D19:D20)</f>
        <v>27.85</v>
      </c>
      <c r="E21" s="23"/>
      <c r="F21" s="25"/>
      <c r="G21" s="26"/>
    </row>
    <row r="22" spans="1:7" x14ac:dyDescent="0.25">
      <c r="A22" s="9" t="s">
        <v>36</v>
      </c>
      <c r="B22" s="14" t="s">
        <v>37</v>
      </c>
      <c r="C22" s="10" t="s">
        <v>38</v>
      </c>
      <c r="D22" s="18">
        <v>2986.25</v>
      </c>
      <c r="E22" s="10">
        <v>4221</v>
      </c>
      <c r="F22" s="9" t="s">
        <v>152</v>
      </c>
      <c r="G22" s="27" t="s">
        <v>11</v>
      </c>
    </row>
    <row r="23" spans="1:7" ht="27" customHeight="1" thickBot="1" x14ac:dyDescent="0.3">
      <c r="A23" s="21" t="s">
        <v>12</v>
      </c>
      <c r="B23" s="22"/>
      <c r="C23" s="23"/>
      <c r="D23" s="24">
        <f>SUM(D22:D22)</f>
        <v>2986.25</v>
      </c>
      <c r="E23" s="23"/>
      <c r="F23" s="25"/>
      <c r="G23" s="26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893.86</v>
      </c>
      <c r="E24" s="10">
        <v>3237</v>
      </c>
      <c r="F24" s="9" t="s">
        <v>43</v>
      </c>
      <c r="G24" s="27" t="s">
        <v>11</v>
      </c>
    </row>
    <row r="25" spans="1:7" x14ac:dyDescent="0.25">
      <c r="A25" s="9"/>
      <c r="B25" s="14"/>
      <c r="C25" s="10"/>
      <c r="D25" s="18">
        <v>312.89999999999998</v>
      </c>
      <c r="E25" s="10">
        <v>3293</v>
      </c>
      <c r="F25" s="9" t="s">
        <v>44</v>
      </c>
      <c r="G25" s="28" t="s">
        <v>11</v>
      </c>
    </row>
    <row r="26" spans="1:7" ht="27" customHeight="1" thickBot="1" x14ac:dyDescent="0.3">
      <c r="A26" s="21" t="s">
        <v>12</v>
      </c>
      <c r="B26" s="22"/>
      <c r="C26" s="23"/>
      <c r="D26" s="24">
        <f>SUM(D24:D25)</f>
        <v>1206.76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27</v>
      </c>
      <c r="D27" s="18">
        <v>16</v>
      </c>
      <c r="E27" s="10">
        <v>3231</v>
      </c>
      <c r="F27" s="9" t="s">
        <v>47</v>
      </c>
      <c r="G27" s="27" t="s">
        <v>11</v>
      </c>
    </row>
    <row r="28" spans="1:7" x14ac:dyDescent="0.25">
      <c r="A28" s="9"/>
      <c r="B28" s="14"/>
      <c r="C28" s="10"/>
      <c r="D28" s="18">
        <v>241.99</v>
      </c>
      <c r="E28" s="10">
        <v>3231</v>
      </c>
      <c r="F28" s="9" t="s">
        <v>47</v>
      </c>
      <c r="G28" s="28" t="s">
        <v>11</v>
      </c>
    </row>
    <row r="29" spans="1:7" ht="27" customHeight="1" thickBot="1" x14ac:dyDescent="0.3">
      <c r="A29" s="21" t="s">
        <v>12</v>
      </c>
      <c r="B29" s="22"/>
      <c r="C29" s="23"/>
      <c r="D29" s="24">
        <f>SUM(D27:D28)</f>
        <v>257.99</v>
      </c>
      <c r="E29" s="23"/>
      <c r="F29" s="25"/>
      <c r="G29" s="26"/>
    </row>
    <row r="30" spans="1:7" x14ac:dyDescent="0.25">
      <c r="A30" s="9" t="s">
        <v>151</v>
      </c>
      <c r="B30" s="14" t="s">
        <v>151</v>
      </c>
      <c r="C30" s="10" t="s">
        <v>151</v>
      </c>
      <c r="D30" s="18">
        <v>1110</v>
      </c>
      <c r="E30" s="10">
        <v>3211</v>
      </c>
      <c r="F30" s="9" t="s">
        <v>48</v>
      </c>
      <c r="G30" s="27" t="s">
        <v>11</v>
      </c>
    </row>
    <row r="31" spans="1:7" ht="27" customHeight="1" thickBot="1" x14ac:dyDescent="0.3">
      <c r="A31" s="21" t="s">
        <v>12</v>
      </c>
      <c r="B31" s="22"/>
      <c r="C31" s="23"/>
      <c r="D31" s="24">
        <f>SUM(D30:D30)</f>
        <v>1110</v>
      </c>
      <c r="E31" s="23"/>
      <c r="F31" s="25"/>
      <c r="G31" s="26"/>
    </row>
    <row r="32" spans="1:7" x14ac:dyDescent="0.25">
      <c r="A32" s="9" t="s">
        <v>49</v>
      </c>
      <c r="B32" s="14" t="s">
        <v>139</v>
      </c>
      <c r="C32" s="10" t="s">
        <v>50</v>
      </c>
      <c r="D32" s="18">
        <v>40.11</v>
      </c>
      <c r="E32" s="10">
        <v>3222</v>
      </c>
      <c r="F32" s="9" t="s">
        <v>32</v>
      </c>
      <c r="G32" s="27" t="s">
        <v>11</v>
      </c>
    </row>
    <row r="33" spans="1:7" ht="27" customHeight="1" thickBot="1" x14ac:dyDescent="0.3">
      <c r="A33" s="21" t="s">
        <v>12</v>
      </c>
      <c r="B33" s="22"/>
      <c r="C33" s="23"/>
      <c r="D33" s="24">
        <f>SUM(D32:D32)</f>
        <v>40.11</v>
      </c>
      <c r="E33" s="23"/>
      <c r="F33" s="25"/>
      <c r="G33" s="26"/>
    </row>
    <row r="34" spans="1:7" x14ac:dyDescent="0.25">
      <c r="A34" s="9" t="s">
        <v>51</v>
      </c>
      <c r="B34" s="14" t="s">
        <v>52</v>
      </c>
      <c r="C34" s="10" t="s">
        <v>38</v>
      </c>
      <c r="D34" s="18">
        <v>75.010000000000005</v>
      </c>
      <c r="E34" s="10">
        <v>3238</v>
      </c>
      <c r="F34" s="9" t="s">
        <v>16</v>
      </c>
      <c r="G34" s="27" t="s">
        <v>11</v>
      </c>
    </row>
    <row r="35" spans="1:7" ht="27" customHeight="1" thickBot="1" x14ac:dyDescent="0.3">
      <c r="A35" s="21" t="s">
        <v>12</v>
      </c>
      <c r="B35" s="22"/>
      <c r="C35" s="23"/>
      <c r="D35" s="24">
        <f>SUM(D34:D34)</f>
        <v>75.010000000000005</v>
      </c>
      <c r="E35" s="23"/>
      <c r="F35" s="25"/>
      <c r="G35" s="26"/>
    </row>
    <row r="36" spans="1:7" x14ac:dyDescent="0.25">
      <c r="A36" s="9" t="s">
        <v>151</v>
      </c>
      <c r="B36" s="14" t="s">
        <v>151</v>
      </c>
      <c r="C36" s="10" t="s">
        <v>151</v>
      </c>
      <c r="D36" s="18">
        <v>187.2</v>
      </c>
      <c r="E36" s="10">
        <v>3211</v>
      </c>
      <c r="F36" s="9" t="s">
        <v>48</v>
      </c>
      <c r="G36" s="27" t="s">
        <v>11</v>
      </c>
    </row>
    <row r="37" spans="1:7" ht="27" customHeight="1" thickBot="1" x14ac:dyDescent="0.3">
      <c r="A37" s="21" t="s">
        <v>12</v>
      </c>
      <c r="B37" s="22"/>
      <c r="C37" s="23"/>
      <c r="D37" s="24">
        <f>SUM(D36:D36)</f>
        <v>187.2</v>
      </c>
      <c r="E37" s="23"/>
      <c r="F37" s="25"/>
      <c r="G37" s="26"/>
    </row>
    <row r="38" spans="1:7" x14ac:dyDescent="0.25">
      <c r="A38" s="9" t="s">
        <v>53</v>
      </c>
      <c r="B38" s="14" t="s">
        <v>54</v>
      </c>
      <c r="C38" s="10" t="s">
        <v>38</v>
      </c>
      <c r="D38" s="18">
        <v>6.97</v>
      </c>
      <c r="E38" s="10">
        <v>3223</v>
      </c>
      <c r="F38" s="9" t="s">
        <v>55</v>
      </c>
      <c r="G38" s="27" t="s">
        <v>11</v>
      </c>
    </row>
    <row r="39" spans="1:7" ht="27" customHeight="1" thickBot="1" x14ac:dyDescent="0.3">
      <c r="A39" s="21" t="s">
        <v>12</v>
      </c>
      <c r="B39" s="22"/>
      <c r="C39" s="23"/>
      <c r="D39" s="24">
        <f>SUM(D38:D38)</f>
        <v>6.97</v>
      </c>
      <c r="E39" s="23"/>
      <c r="F39" s="25"/>
      <c r="G39" s="26"/>
    </row>
    <row r="40" spans="1:7" x14ac:dyDescent="0.25">
      <c r="A40" s="9" t="s">
        <v>56</v>
      </c>
      <c r="B40" s="14" t="s">
        <v>57</v>
      </c>
      <c r="C40" s="10" t="s">
        <v>27</v>
      </c>
      <c r="D40" s="18">
        <v>2620</v>
      </c>
      <c r="E40" s="10">
        <v>3236</v>
      </c>
      <c r="F40" s="9" t="s">
        <v>58</v>
      </c>
      <c r="G40" s="27" t="s">
        <v>11</v>
      </c>
    </row>
    <row r="41" spans="1:7" ht="27" customHeight="1" thickBot="1" x14ac:dyDescent="0.3">
      <c r="A41" s="21" t="s">
        <v>12</v>
      </c>
      <c r="B41" s="22"/>
      <c r="C41" s="23"/>
      <c r="D41" s="24">
        <f>SUM(D40:D40)</f>
        <v>2620</v>
      </c>
      <c r="E41" s="23"/>
      <c r="F41" s="25"/>
      <c r="G41" s="26"/>
    </row>
    <row r="42" spans="1:7" x14ac:dyDescent="0.25">
      <c r="A42" s="9" t="s">
        <v>59</v>
      </c>
      <c r="B42" s="14" t="s">
        <v>60</v>
      </c>
      <c r="C42" s="10" t="s">
        <v>15</v>
      </c>
      <c r="D42" s="18">
        <v>1772.68</v>
      </c>
      <c r="E42" s="10">
        <v>3234</v>
      </c>
      <c r="F42" s="9" t="s">
        <v>61</v>
      </c>
      <c r="G42" s="27" t="s">
        <v>11</v>
      </c>
    </row>
    <row r="43" spans="1:7" ht="27" customHeight="1" thickBot="1" x14ac:dyDescent="0.3">
      <c r="A43" s="21" t="s">
        <v>12</v>
      </c>
      <c r="B43" s="22"/>
      <c r="C43" s="23"/>
      <c r="D43" s="24">
        <f>SUM(D42:D42)</f>
        <v>1772.68</v>
      </c>
      <c r="E43" s="23"/>
      <c r="F43" s="25"/>
      <c r="G43" s="26"/>
    </row>
    <row r="44" spans="1:7" x14ac:dyDescent="0.25">
      <c r="A44" s="9" t="s">
        <v>151</v>
      </c>
      <c r="B44" s="14" t="s">
        <v>151</v>
      </c>
      <c r="C44" s="10" t="s">
        <v>151</v>
      </c>
      <c r="D44" s="18">
        <v>1317.93</v>
      </c>
      <c r="E44" s="10">
        <v>3211</v>
      </c>
      <c r="F44" s="9" t="s">
        <v>48</v>
      </c>
      <c r="G44" s="27" t="s">
        <v>11</v>
      </c>
    </row>
    <row r="45" spans="1:7" ht="27" customHeight="1" thickBot="1" x14ac:dyDescent="0.3">
      <c r="A45" s="21" t="s">
        <v>12</v>
      </c>
      <c r="B45" s="22"/>
      <c r="C45" s="23"/>
      <c r="D45" s="24">
        <f>SUM(D44:D44)</f>
        <v>1317.93</v>
      </c>
      <c r="E45" s="23"/>
      <c r="F45" s="25"/>
      <c r="G45" s="26"/>
    </row>
    <row r="46" spans="1:7" s="39" customFormat="1" x14ac:dyDescent="0.25">
      <c r="A46" s="34" t="s">
        <v>62</v>
      </c>
      <c r="B46" s="35" t="s">
        <v>63</v>
      </c>
      <c r="C46" s="36" t="s">
        <v>19</v>
      </c>
      <c r="D46" s="37">
        <v>5234.72</v>
      </c>
      <c r="E46" s="36">
        <v>4224</v>
      </c>
      <c r="F46" s="34" t="s">
        <v>153</v>
      </c>
      <c r="G46" s="38" t="s">
        <v>11</v>
      </c>
    </row>
    <row r="47" spans="1:7" ht="27" customHeight="1" thickBot="1" x14ac:dyDescent="0.3">
      <c r="A47" s="21" t="s">
        <v>12</v>
      </c>
      <c r="B47" s="22"/>
      <c r="C47" s="23"/>
      <c r="D47" s="24">
        <f>SUM(D46:D46)</f>
        <v>5234.72</v>
      </c>
      <c r="E47" s="23"/>
      <c r="F47" s="25"/>
      <c r="G47" s="26"/>
    </row>
    <row r="48" spans="1:7" x14ac:dyDescent="0.25">
      <c r="A48" s="9" t="s">
        <v>64</v>
      </c>
      <c r="B48" s="14" t="s">
        <v>65</v>
      </c>
      <c r="C48" s="10" t="s">
        <v>19</v>
      </c>
      <c r="D48" s="18">
        <v>663.61</v>
      </c>
      <c r="E48" s="10">
        <v>3294</v>
      </c>
      <c r="F48" s="9" t="s">
        <v>66</v>
      </c>
      <c r="G48" s="27" t="s">
        <v>11</v>
      </c>
    </row>
    <row r="49" spans="1:7" ht="27" customHeight="1" thickBot="1" x14ac:dyDescent="0.3">
      <c r="A49" s="21" t="s">
        <v>12</v>
      </c>
      <c r="B49" s="22"/>
      <c r="C49" s="23"/>
      <c r="D49" s="24">
        <f>SUM(D48:D48)</f>
        <v>663.61</v>
      </c>
      <c r="E49" s="23"/>
      <c r="F49" s="25"/>
      <c r="G49" s="26"/>
    </row>
    <row r="50" spans="1:7" x14ac:dyDescent="0.25">
      <c r="A50" s="9" t="s">
        <v>67</v>
      </c>
      <c r="B50" s="14" t="s">
        <v>68</v>
      </c>
      <c r="C50" s="10" t="s">
        <v>15</v>
      </c>
      <c r="D50" s="18">
        <v>1131.1300000000001</v>
      </c>
      <c r="E50" s="10">
        <v>3235</v>
      </c>
      <c r="F50" s="9" t="s">
        <v>10</v>
      </c>
      <c r="G50" s="27" t="s">
        <v>11</v>
      </c>
    </row>
    <row r="51" spans="1:7" ht="27" customHeight="1" thickBot="1" x14ac:dyDescent="0.3">
      <c r="A51" s="21" t="s">
        <v>12</v>
      </c>
      <c r="B51" s="22"/>
      <c r="C51" s="23"/>
      <c r="D51" s="24">
        <f>SUM(D50:D50)</f>
        <v>1131.1300000000001</v>
      </c>
      <c r="E51" s="23"/>
      <c r="F51" s="25"/>
      <c r="G51" s="26"/>
    </row>
    <row r="52" spans="1:7" x14ac:dyDescent="0.25">
      <c r="A52" s="9" t="s">
        <v>69</v>
      </c>
      <c r="B52" s="14" t="s">
        <v>70</v>
      </c>
      <c r="C52" s="10" t="s">
        <v>71</v>
      </c>
      <c r="D52" s="18">
        <v>62.5</v>
      </c>
      <c r="E52" s="10">
        <v>3224</v>
      </c>
      <c r="F52" s="9" t="s">
        <v>72</v>
      </c>
      <c r="G52" s="27" t="s">
        <v>11</v>
      </c>
    </row>
    <row r="53" spans="1:7" ht="27" customHeight="1" thickBot="1" x14ac:dyDescent="0.3">
      <c r="A53" s="21" t="s">
        <v>12</v>
      </c>
      <c r="B53" s="22"/>
      <c r="C53" s="23"/>
      <c r="D53" s="24">
        <f>SUM(D52:D52)</f>
        <v>62.5</v>
      </c>
      <c r="E53" s="23"/>
      <c r="F53" s="25"/>
      <c r="G53" s="26"/>
    </row>
    <row r="54" spans="1:7" x14ac:dyDescent="0.25">
      <c r="A54" s="9" t="s">
        <v>73</v>
      </c>
      <c r="B54" s="14" t="s">
        <v>74</v>
      </c>
      <c r="C54" s="10" t="s">
        <v>75</v>
      </c>
      <c r="D54" s="18">
        <v>411.25</v>
      </c>
      <c r="E54" s="10">
        <v>3238</v>
      </c>
      <c r="F54" s="9" t="s">
        <v>16</v>
      </c>
      <c r="G54" s="27" t="s">
        <v>11</v>
      </c>
    </row>
    <row r="55" spans="1:7" ht="27" customHeight="1" thickBot="1" x14ac:dyDescent="0.3">
      <c r="A55" s="21" t="s">
        <v>12</v>
      </c>
      <c r="B55" s="22"/>
      <c r="C55" s="23"/>
      <c r="D55" s="24">
        <f>SUM(D54:D54)</f>
        <v>411.25</v>
      </c>
      <c r="E55" s="23"/>
      <c r="F55" s="25"/>
      <c r="G55" s="26"/>
    </row>
    <row r="56" spans="1:7" x14ac:dyDescent="0.25">
      <c r="A56" s="9" t="s">
        <v>76</v>
      </c>
      <c r="B56" s="14" t="s">
        <v>77</v>
      </c>
      <c r="C56" s="10" t="s">
        <v>38</v>
      </c>
      <c r="D56" s="18">
        <v>860.88</v>
      </c>
      <c r="E56" s="10">
        <v>3231</v>
      </c>
      <c r="F56" s="9" t="s">
        <v>47</v>
      </c>
      <c r="G56" s="27" t="s">
        <v>11</v>
      </c>
    </row>
    <row r="57" spans="1:7" ht="27" customHeight="1" thickBot="1" x14ac:dyDescent="0.3">
      <c r="A57" s="21" t="s">
        <v>12</v>
      </c>
      <c r="B57" s="22"/>
      <c r="C57" s="23"/>
      <c r="D57" s="24">
        <f>SUM(D56:D56)</f>
        <v>860.88</v>
      </c>
      <c r="E57" s="23"/>
      <c r="F57" s="25"/>
      <c r="G57" s="26"/>
    </row>
    <row r="58" spans="1:7" x14ac:dyDescent="0.25">
      <c r="A58" s="9" t="s">
        <v>78</v>
      </c>
      <c r="B58" s="14" t="s">
        <v>79</v>
      </c>
      <c r="C58" s="10" t="s">
        <v>38</v>
      </c>
      <c r="D58" s="18">
        <v>21.24</v>
      </c>
      <c r="E58" s="10">
        <v>3295</v>
      </c>
      <c r="F58" s="9" t="s">
        <v>80</v>
      </c>
      <c r="G58" s="27" t="s">
        <v>11</v>
      </c>
    </row>
    <row r="59" spans="1:7" ht="27" customHeight="1" thickBot="1" x14ac:dyDescent="0.3">
      <c r="A59" s="21" t="s">
        <v>12</v>
      </c>
      <c r="B59" s="22"/>
      <c r="C59" s="23"/>
      <c r="D59" s="24">
        <f>SUM(D58:D58)</f>
        <v>21.24</v>
      </c>
      <c r="E59" s="23"/>
      <c r="F59" s="25"/>
      <c r="G59" s="26"/>
    </row>
    <row r="60" spans="1:7" x14ac:dyDescent="0.25">
      <c r="A60" s="9" t="s">
        <v>81</v>
      </c>
      <c r="B60" s="14" t="s">
        <v>82</v>
      </c>
      <c r="C60" s="10" t="s">
        <v>19</v>
      </c>
      <c r="D60" s="18">
        <v>1710.99</v>
      </c>
      <c r="E60" s="10">
        <v>4221</v>
      </c>
      <c r="F60" s="9" t="s">
        <v>20</v>
      </c>
      <c r="G60" s="27" t="s">
        <v>11</v>
      </c>
    </row>
    <row r="61" spans="1:7" x14ac:dyDescent="0.25">
      <c r="A61" s="9"/>
      <c r="B61" s="14"/>
      <c r="C61" s="10"/>
      <c r="D61" s="18">
        <v>2474.04</v>
      </c>
      <c r="E61" s="10">
        <v>4221</v>
      </c>
      <c r="F61" s="9" t="s">
        <v>20</v>
      </c>
      <c r="G61" s="28" t="s">
        <v>11</v>
      </c>
    </row>
    <row r="62" spans="1:7" ht="27" customHeight="1" thickBot="1" x14ac:dyDescent="0.3">
      <c r="A62" s="21" t="s">
        <v>12</v>
      </c>
      <c r="B62" s="22"/>
      <c r="C62" s="23"/>
      <c r="D62" s="24">
        <f>SUM(D60:D61)</f>
        <v>4185.03</v>
      </c>
      <c r="E62" s="23"/>
      <c r="F62" s="25"/>
      <c r="G62" s="26"/>
    </row>
    <row r="63" spans="1:7" x14ac:dyDescent="0.25">
      <c r="A63" s="9" t="s">
        <v>151</v>
      </c>
      <c r="B63" s="14" t="s">
        <v>151</v>
      </c>
      <c r="C63" s="10" t="s">
        <v>151</v>
      </c>
      <c r="D63" s="18">
        <v>1656.2</v>
      </c>
      <c r="E63" s="10">
        <v>3211</v>
      </c>
      <c r="F63" s="9" t="s">
        <v>48</v>
      </c>
      <c r="G63" s="27" t="s">
        <v>11</v>
      </c>
    </row>
    <row r="64" spans="1:7" ht="27" customHeight="1" thickBot="1" x14ac:dyDescent="0.3">
      <c r="A64" s="21" t="s">
        <v>12</v>
      </c>
      <c r="B64" s="22"/>
      <c r="C64" s="23"/>
      <c r="D64" s="24">
        <f>SUM(D63:D63)</f>
        <v>1656.2</v>
      </c>
      <c r="E64" s="23"/>
      <c r="F64" s="25"/>
      <c r="G64" s="26"/>
    </row>
    <row r="65" spans="1:7" x14ac:dyDescent="0.25">
      <c r="A65" s="9" t="s">
        <v>83</v>
      </c>
      <c r="B65" s="14" t="s">
        <v>84</v>
      </c>
      <c r="C65" s="10" t="s">
        <v>19</v>
      </c>
      <c r="D65" s="18">
        <v>139</v>
      </c>
      <c r="E65" s="10">
        <v>3235</v>
      </c>
      <c r="F65" s="9" t="s">
        <v>10</v>
      </c>
      <c r="G65" s="27" t="s">
        <v>11</v>
      </c>
    </row>
    <row r="66" spans="1:7" ht="27" customHeight="1" thickBot="1" x14ac:dyDescent="0.3">
      <c r="A66" s="21" t="s">
        <v>12</v>
      </c>
      <c r="B66" s="22"/>
      <c r="C66" s="23"/>
      <c r="D66" s="24">
        <f>SUM(D65:D65)</f>
        <v>139</v>
      </c>
      <c r="E66" s="23"/>
      <c r="F66" s="25"/>
      <c r="G66" s="26"/>
    </row>
    <row r="67" spans="1:7" x14ac:dyDescent="0.25">
      <c r="A67" s="9" t="s">
        <v>85</v>
      </c>
      <c r="B67" s="14" t="s">
        <v>86</v>
      </c>
      <c r="C67" s="10" t="s">
        <v>87</v>
      </c>
      <c r="D67" s="18">
        <v>9897.5</v>
      </c>
      <c r="E67" s="10">
        <v>4221</v>
      </c>
      <c r="F67" s="9" t="s">
        <v>20</v>
      </c>
      <c r="G67" s="27" t="s">
        <v>11</v>
      </c>
    </row>
    <row r="68" spans="1:7" ht="27" customHeight="1" thickBot="1" x14ac:dyDescent="0.3">
      <c r="A68" s="21" t="s">
        <v>12</v>
      </c>
      <c r="B68" s="22"/>
      <c r="C68" s="23"/>
      <c r="D68" s="24">
        <f>SUM(D67:D67)</f>
        <v>9897.5</v>
      </c>
      <c r="E68" s="23"/>
      <c r="F68" s="25"/>
      <c r="G68" s="26"/>
    </row>
    <row r="69" spans="1:7" x14ac:dyDescent="0.25">
      <c r="A69" s="9" t="s">
        <v>88</v>
      </c>
      <c r="B69" s="14" t="s">
        <v>89</v>
      </c>
      <c r="C69" s="10" t="s">
        <v>38</v>
      </c>
      <c r="D69" s="18">
        <v>8587.02</v>
      </c>
      <c r="E69" s="10">
        <v>3223</v>
      </c>
      <c r="F69" s="9" t="s">
        <v>55</v>
      </c>
      <c r="G69" s="27" t="s">
        <v>11</v>
      </c>
    </row>
    <row r="70" spans="1:7" ht="27" customHeight="1" thickBot="1" x14ac:dyDescent="0.3">
      <c r="A70" s="21" t="s">
        <v>12</v>
      </c>
      <c r="B70" s="22"/>
      <c r="C70" s="23"/>
      <c r="D70" s="24">
        <f>SUM(D69:D69)</f>
        <v>8587.02</v>
      </c>
      <c r="E70" s="23"/>
      <c r="F70" s="25"/>
      <c r="G70" s="26"/>
    </row>
    <row r="71" spans="1:7" x14ac:dyDescent="0.25">
      <c r="A71" s="9" t="s">
        <v>90</v>
      </c>
      <c r="B71" s="14" t="s">
        <v>139</v>
      </c>
      <c r="C71" s="10" t="s">
        <v>91</v>
      </c>
      <c r="D71" s="18">
        <v>29.54</v>
      </c>
      <c r="E71" s="10">
        <v>3222</v>
      </c>
      <c r="F71" s="9" t="s">
        <v>32</v>
      </c>
      <c r="G71" s="27" t="s">
        <v>11</v>
      </c>
    </row>
    <row r="72" spans="1:7" ht="27" customHeight="1" thickBot="1" x14ac:dyDescent="0.3">
      <c r="A72" s="21" t="s">
        <v>12</v>
      </c>
      <c r="B72" s="22"/>
      <c r="C72" s="23"/>
      <c r="D72" s="24">
        <f>SUM(D71:D71)</f>
        <v>29.54</v>
      </c>
      <c r="E72" s="23"/>
      <c r="F72" s="25"/>
      <c r="G72" s="26"/>
    </row>
    <row r="73" spans="1:7" x14ac:dyDescent="0.25">
      <c r="A73" s="9" t="s">
        <v>92</v>
      </c>
      <c r="B73" s="14" t="s">
        <v>93</v>
      </c>
      <c r="C73" s="10" t="s">
        <v>38</v>
      </c>
      <c r="D73" s="18">
        <v>4.4000000000000004</v>
      </c>
      <c r="E73" s="10">
        <v>3299</v>
      </c>
      <c r="F73" s="9" t="s">
        <v>24</v>
      </c>
      <c r="G73" s="27" t="s">
        <v>11</v>
      </c>
    </row>
    <row r="74" spans="1:7" ht="27" customHeight="1" thickBot="1" x14ac:dyDescent="0.3">
      <c r="A74" s="21" t="s">
        <v>12</v>
      </c>
      <c r="B74" s="22"/>
      <c r="C74" s="23"/>
      <c r="D74" s="24">
        <f>SUM(D73:D73)</f>
        <v>4.4000000000000004</v>
      </c>
      <c r="E74" s="23"/>
      <c r="F74" s="25"/>
      <c r="G74" s="26"/>
    </row>
    <row r="75" spans="1:7" x14ac:dyDescent="0.25">
      <c r="A75" s="9" t="s">
        <v>94</v>
      </c>
      <c r="B75" s="14" t="s">
        <v>95</v>
      </c>
      <c r="C75" s="10" t="s">
        <v>96</v>
      </c>
      <c r="D75" s="18">
        <v>130.15</v>
      </c>
      <c r="E75" s="10">
        <v>3222</v>
      </c>
      <c r="F75" s="9" t="s">
        <v>32</v>
      </c>
      <c r="G75" s="27" t="s">
        <v>11</v>
      </c>
    </row>
    <row r="76" spans="1:7" ht="27" customHeight="1" thickBot="1" x14ac:dyDescent="0.3">
      <c r="A76" s="21" t="s">
        <v>12</v>
      </c>
      <c r="B76" s="22"/>
      <c r="C76" s="23"/>
      <c r="D76" s="24">
        <f>SUM(D75:D75)</f>
        <v>130.15</v>
      </c>
      <c r="E76" s="23"/>
      <c r="F76" s="25"/>
      <c r="G76" s="26"/>
    </row>
    <row r="77" spans="1:7" x14ac:dyDescent="0.25">
      <c r="A77" s="9" t="s">
        <v>97</v>
      </c>
      <c r="B77" s="14" t="s">
        <v>98</v>
      </c>
      <c r="C77" s="10" t="s">
        <v>15</v>
      </c>
      <c r="D77" s="18">
        <v>2083.17</v>
      </c>
      <c r="E77" s="10">
        <v>3234</v>
      </c>
      <c r="F77" s="9" t="s">
        <v>61</v>
      </c>
      <c r="G77" s="27" t="s">
        <v>11</v>
      </c>
    </row>
    <row r="78" spans="1:7" ht="27" customHeight="1" thickBot="1" x14ac:dyDescent="0.3">
      <c r="A78" s="21" t="s">
        <v>12</v>
      </c>
      <c r="B78" s="22"/>
      <c r="C78" s="23"/>
      <c r="D78" s="24">
        <f>SUM(D77:D77)</f>
        <v>2083.17</v>
      </c>
      <c r="E78" s="23"/>
      <c r="F78" s="25"/>
      <c r="G78" s="26"/>
    </row>
    <row r="79" spans="1:7" x14ac:dyDescent="0.25">
      <c r="A79" s="9" t="s">
        <v>151</v>
      </c>
      <c r="B79" s="14" t="s">
        <v>151</v>
      </c>
      <c r="C79" s="10" t="s">
        <v>151</v>
      </c>
      <c r="D79" s="18">
        <v>1333.59</v>
      </c>
      <c r="E79" s="10">
        <v>3211</v>
      </c>
      <c r="F79" s="9" t="s">
        <v>48</v>
      </c>
      <c r="G79" s="27" t="s">
        <v>11</v>
      </c>
    </row>
    <row r="80" spans="1:7" ht="27" customHeight="1" thickBot="1" x14ac:dyDescent="0.3">
      <c r="A80" s="21" t="s">
        <v>12</v>
      </c>
      <c r="B80" s="22"/>
      <c r="C80" s="23"/>
      <c r="D80" s="24">
        <f>SUM(D79:D79)</f>
        <v>1333.59</v>
      </c>
      <c r="E80" s="23"/>
      <c r="F80" s="25"/>
      <c r="G80" s="26"/>
    </row>
    <row r="81" spans="1:7" x14ac:dyDescent="0.25">
      <c r="A81" s="9" t="s">
        <v>99</v>
      </c>
      <c r="B81" s="14" t="s">
        <v>139</v>
      </c>
      <c r="C81" s="10" t="s">
        <v>100</v>
      </c>
      <c r="D81" s="18">
        <f>184+22.52</f>
        <v>206.52</v>
      </c>
      <c r="E81" s="10">
        <v>3235</v>
      </c>
      <c r="F81" s="9" t="s">
        <v>10</v>
      </c>
      <c r="G81" s="27" t="s">
        <v>11</v>
      </c>
    </row>
    <row r="82" spans="1:7" ht="27" customHeight="1" thickBot="1" x14ac:dyDescent="0.3">
      <c r="A82" s="21" t="s">
        <v>12</v>
      </c>
      <c r="B82" s="22"/>
      <c r="C82" s="23"/>
      <c r="D82" s="24">
        <f>SUM(D81:D81)</f>
        <v>206.52</v>
      </c>
      <c r="E82" s="23"/>
      <c r="F82" s="25"/>
      <c r="G82" s="26"/>
    </row>
    <row r="83" spans="1:7" x14ac:dyDescent="0.25">
      <c r="A83" s="9" t="s">
        <v>101</v>
      </c>
      <c r="B83" s="14" t="s">
        <v>102</v>
      </c>
      <c r="C83" s="10" t="s">
        <v>103</v>
      </c>
      <c r="D83" s="18">
        <v>488.25</v>
      </c>
      <c r="E83" s="10">
        <v>3211</v>
      </c>
      <c r="F83" s="9" t="s">
        <v>48</v>
      </c>
      <c r="G83" s="27" t="s">
        <v>11</v>
      </c>
    </row>
    <row r="84" spans="1:7" ht="27" customHeight="1" thickBot="1" x14ac:dyDescent="0.3">
      <c r="A84" s="21" t="s">
        <v>12</v>
      </c>
      <c r="B84" s="22"/>
      <c r="C84" s="23"/>
      <c r="D84" s="24">
        <f>SUM(D83:D83)</f>
        <v>488.25</v>
      </c>
      <c r="E84" s="23"/>
      <c r="F84" s="25"/>
      <c r="G84" s="26"/>
    </row>
    <row r="85" spans="1:7" x14ac:dyDescent="0.25">
      <c r="A85" s="9" t="s">
        <v>104</v>
      </c>
      <c r="B85" s="14" t="s">
        <v>105</v>
      </c>
      <c r="C85" s="10" t="s">
        <v>106</v>
      </c>
      <c r="D85" s="18">
        <v>44.09</v>
      </c>
      <c r="E85" s="10">
        <v>3222</v>
      </c>
      <c r="F85" s="9" t="s">
        <v>32</v>
      </c>
      <c r="G85" s="27" t="s">
        <v>11</v>
      </c>
    </row>
    <row r="86" spans="1:7" x14ac:dyDescent="0.25">
      <c r="A86" s="9"/>
      <c r="B86" s="14"/>
      <c r="C86" s="10"/>
      <c r="D86" s="18">
        <v>1528.17</v>
      </c>
      <c r="E86" s="10">
        <v>4221</v>
      </c>
      <c r="F86" s="9" t="s">
        <v>20</v>
      </c>
      <c r="G86" s="28" t="s">
        <v>11</v>
      </c>
    </row>
    <row r="87" spans="1:7" ht="27" customHeight="1" thickBot="1" x14ac:dyDescent="0.3">
      <c r="A87" s="21" t="s">
        <v>12</v>
      </c>
      <c r="B87" s="22"/>
      <c r="C87" s="23"/>
      <c r="D87" s="24">
        <f>SUM(D85:D86)</f>
        <v>1572.26</v>
      </c>
      <c r="E87" s="23"/>
      <c r="F87" s="25"/>
      <c r="G87" s="26"/>
    </row>
    <row r="88" spans="1:7" x14ac:dyDescent="0.25">
      <c r="A88" s="9" t="s">
        <v>107</v>
      </c>
      <c r="B88" s="14" t="s">
        <v>108</v>
      </c>
      <c r="C88" s="10" t="s">
        <v>38</v>
      </c>
      <c r="D88" s="18">
        <v>606.25</v>
      </c>
      <c r="E88" s="10">
        <v>3232</v>
      </c>
      <c r="F88" s="9" t="s">
        <v>109</v>
      </c>
      <c r="G88" s="27" t="s">
        <v>11</v>
      </c>
    </row>
    <row r="89" spans="1:7" x14ac:dyDescent="0.25">
      <c r="A89" s="9"/>
      <c r="B89" s="14"/>
      <c r="C89" s="10"/>
      <c r="D89" s="18">
        <v>152.63999999999999</v>
      </c>
      <c r="E89" s="10">
        <v>3239</v>
      </c>
      <c r="F89" s="9" t="s">
        <v>110</v>
      </c>
      <c r="G89" s="28" t="s">
        <v>11</v>
      </c>
    </row>
    <row r="90" spans="1:7" ht="27" customHeight="1" thickBot="1" x14ac:dyDescent="0.3">
      <c r="A90" s="21" t="s">
        <v>12</v>
      </c>
      <c r="B90" s="22"/>
      <c r="C90" s="23"/>
      <c r="D90" s="24">
        <f>SUM(D88:D89)</f>
        <v>758.89</v>
      </c>
      <c r="E90" s="23"/>
      <c r="F90" s="25"/>
      <c r="G90" s="26"/>
    </row>
    <row r="91" spans="1:7" x14ac:dyDescent="0.25">
      <c r="A91" s="9" t="s">
        <v>111</v>
      </c>
      <c r="B91" s="14" t="s">
        <v>139</v>
      </c>
      <c r="C91" s="10" t="s">
        <v>112</v>
      </c>
      <c r="D91" s="18">
        <v>77.760000000000005</v>
      </c>
      <c r="E91" s="10">
        <v>3222</v>
      </c>
      <c r="F91" s="9" t="s">
        <v>32</v>
      </c>
      <c r="G91" s="27" t="s">
        <v>11</v>
      </c>
    </row>
    <row r="92" spans="1:7" ht="27" customHeight="1" thickBot="1" x14ac:dyDescent="0.3">
      <c r="A92" s="21" t="s">
        <v>12</v>
      </c>
      <c r="B92" s="22"/>
      <c r="C92" s="23"/>
      <c r="D92" s="24">
        <f>SUM(D91:D91)</f>
        <v>77.760000000000005</v>
      </c>
      <c r="E92" s="23"/>
      <c r="F92" s="25"/>
      <c r="G92" s="26"/>
    </row>
    <row r="93" spans="1:7" x14ac:dyDescent="0.25">
      <c r="A93" s="9" t="s">
        <v>113</v>
      </c>
      <c r="B93" s="14" t="s">
        <v>151</v>
      </c>
      <c r="C93" s="10" t="s">
        <v>151</v>
      </c>
      <c r="D93" s="18">
        <v>115.75</v>
      </c>
      <c r="E93" s="10">
        <v>3293</v>
      </c>
      <c r="F93" s="9" t="s">
        <v>44</v>
      </c>
      <c r="G93" s="27" t="s">
        <v>11</v>
      </c>
    </row>
    <row r="94" spans="1:7" ht="27" customHeight="1" thickBot="1" x14ac:dyDescent="0.3">
      <c r="A94" s="21" t="s">
        <v>12</v>
      </c>
      <c r="B94" s="22"/>
      <c r="C94" s="23"/>
      <c r="D94" s="24">
        <f>SUM(D93:D93)</f>
        <v>115.75</v>
      </c>
      <c r="E94" s="23"/>
      <c r="F94" s="25"/>
      <c r="G94" s="26"/>
    </row>
    <row r="95" spans="1:7" ht="15.75" thickBot="1" x14ac:dyDescent="0.3">
      <c r="A95" s="9" t="s">
        <v>114</v>
      </c>
      <c r="B95" s="14" t="s">
        <v>115</v>
      </c>
      <c r="C95" s="10" t="s">
        <v>15</v>
      </c>
      <c r="D95" s="18">
        <v>351.29</v>
      </c>
      <c r="E95" s="10">
        <v>3431</v>
      </c>
      <c r="F95" s="9" t="s">
        <v>35</v>
      </c>
      <c r="G95" s="27" t="s">
        <v>11</v>
      </c>
    </row>
    <row r="96" spans="1:7" s="33" customFormat="1" x14ac:dyDescent="0.25">
      <c r="A96" s="29"/>
      <c r="B96" s="30"/>
      <c r="C96" s="31"/>
      <c r="D96" s="32"/>
      <c r="E96" s="31"/>
      <c r="F96" s="29"/>
      <c r="G96" s="27" t="s">
        <v>11</v>
      </c>
    </row>
    <row r="97" spans="1:7" ht="27" customHeight="1" thickBot="1" x14ac:dyDescent="0.3">
      <c r="A97" s="21" t="s">
        <v>12</v>
      </c>
      <c r="B97" s="22"/>
      <c r="C97" s="23"/>
      <c r="D97" s="24">
        <f>SUM(D95:D96)</f>
        <v>351.29</v>
      </c>
      <c r="E97" s="23"/>
      <c r="F97" s="25"/>
      <c r="G97" s="26"/>
    </row>
    <row r="98" spans="1:7" s="33" customFormat="1" x14ac:dyDescent="0.25">
      <c r="A98" s="9" t="s">
        <v>116</v>
      </c>
      <c r="B98" s="14" t="s">
        <v>117</v>
      </c>
      <c r="C98" s="10" t="s">
        <v>118</v>
      </c>
      <c r="D98" s="18">
        <v>312.60000000000002</v>
      </c>
      <c r="E98" s="10">
        <v>3212</v>
      </c>
      <c r="F98" s="9" t="s">
        <v>39</v>
      </c>
      <c r="G98" s="28" t="s">
        <v>11</v>
      </c>
    </row>
    <row r="99" spans="1:7" x14ac:dyDescent="0.25">
      <c r="A99" s="9"/>
      <c r="B99" s="14"/>
      <c r="C99" s="10"/>
      <c r="D99" s="18"/>
      <c r="E99" s="10"/>
      <c r="F99" s="9"/>
      <c r="G99" s="28" t="s">
        <v>11</v>
      </c>
    </row>
    <row r="100" spans="1:7" ht="27" customHeight="1" thickBot="1" x14ac:dyDescent="0.3">
      <c r="A100" s="21" t="s">
        <v>12</v>
      </c>
      <c r="B100" s="22"/>
      <c r="C100" s="23"/>
      <c r="D100" s="24">
        <f>SUM(D98:D99)</f>
        <v>312.60000000000002</v>
      </c>
      <c r="E100" s="23"/>
      <c r="F100" s="25"/>
      <c r="G100" s="26"/>
    </row>
    <row r="101" spans="1:7" x14ac:dyDescent="0.25">
      <c r="A101" s="9" t="s">
        <v>120</v>
      </c>
      <c r="B101" s="14" t="s">
        <v>121</v>
      </c>
      <c r="C101" s="10" t="s">
        <v>122</v>
      </c>
      <c r="D101" s="18">
        <v>6309.29</v>
      </c>
      <c r="E101" s="10">
        <v>3232</v>
      </c>
      <c r="F101" s="9" t="s">
        <v>109</v>
      </c>
      <c r="G101" s="27" t="s">
        <v>11</v>
      </c>
    </row>
    <row r="102" spans="1:7" ht="27" customHeight="1" thickBot="1" x14ac:dyDescent="0.3">
      <c r="A102" s="21" t="s">
        <v>12</v>
      </c>
      <c r="B102" s="22"/>
      <c r="C102" s="23"/>
      <c r="D102" s="24">
        <f>SUM(D101:D101)</f>
        <v>6309.29</v>
      </c>
      <c r="E102" s="23"/>
      <c r="F102" s="25"/>
      <c r="G102" s="26"/>
    </row>
    <row r="103" spans="1:7" x14ac:dyDescent="0.25">
      <c r="A103" s="9" t="s">
        <v>123</v>
      </c>
      <c r="B103" s="14" t="s">
        <v>139</v>
      </c>
      <c r="C103" s="10" t="s">
        <v>124</v>
      </c>
      <c r="D103" s="18">
        <v>116</v>
      </c>
      <c r="E103" s="10">
        <v>3222</v>
      </c>
      <c r="F103" s="9" t="s">
        <v>32</v>
      </c>
      <c r="G103" s="27" t="s">
        <v>11</v>
      </c>
    </row>
    <row r="104" spans="1:7" ht="27" customHeight="1" thickBot="1" x14ac:dyDescent="0.3">
      <c r="A104" s="21" t="s">
        <v>12</v>
      </c>
      <c r="B104" s="22"/>
      <c r="C104" s="23"/>
      <c r="D104" s="24">
        <f>SUM(D103:D103)</f>
        <v>116</v>
      </c>
      <c r="E104" s="23"/>
      <c r="F104" s="25"/>
      <c r="G104" s="26"/>
    </row>
    <row r="105" spans="1:7" x14ac:dyDescent="0.25">
      <c r="A105" s="9" t="s">
        <v>125</v>
      </c>
      <c r="B105" s="14" t="s">
        <v>139</v>
      </c>
      <c r="C105" s="10" t="s">
        <v>126</v>
      </c>
      <c r="D105" s="18">
        <v>400</v>
      </c>
      <c r="E105" s="10">
        <v>3213</v>
      </c>
      <c r="F105" s="9" t="s">
        <v>148</v>
      </c>
      <c r="G105" s="27" t="s">
        <v>11</v>
      </c>
    </row>
    <row r="106" spans="1:7" ht="27" customHeight="1" thickBot="1" x14ac:dyDescent="0.3">
      <c r="A106" s="21" t="s">
        <v>12</v>
      </c>
      <c r="B106" s="22"/>
      <c r="C106" s="23"/>
      <c r="D106" s="24">
        <f>SUM(D105:D105)</f>
        <v>400</v>
      </c>
      <c r="E106" s="23"/>
      <c r="F106" s="25"/>
      <c r="G106" s="26"/>
    </row>
    <row r="107" spans="1:7" s="33" customFormat="1" x14ac:dyDescent="0.25">
      <c r="A107" s="9" t="s">
        <v>127</v>
      </c>
      <c r="B107" s="14" t="s">
        <v>139</v>
      </c>
      <c r="C107" s="10" t="s">
        <v>128</v>
      </c>
      <c r="D107" s="18">
        <v>1796.42</v>
      </c>
      <c r="E107" s="10">
        <v>3233</v>
      </c>
      <c r="F107" s="9" t="s">
        <v>155</v>
      </c>
      <c r="G107" s="27" t="s">
        <v>11</v>
      </c>
    </row>
    <row r="108" spans="1:7" ht="27" customHeight="1" thickBot="1" x14ac:dyDescent="0.3">
      <c r="A108" s="21" t="s">
        <v>12</v>
      </c>
      <c r="B108" s="22"/>
      <c r="C108" s="23"/>
      <c r="D108" s="24">
        <f>SUM(D107:D107)</f>
        <v>1796.42</v>
      </c>
      <c r="E108" s="23"/>
      <c r="F108" s="25"/>
      <c r="G108" s="26"/>
    </row>
    <row r="109" spans="1:7" x14ac:dyDescent="0.25">
      <c r="A109" s="9" t="s">
        <v>129</v>
      </c>
      <c r="B109" s="14" t="s">
        <v>130</v>
      </c>
      <c r="C109" s="10" t="s">
        <v>71</v>
      </c>
      <c r="D109" s="18">
        <v>84.9</v>
      </c>
      <c r="E109" s="10">
        <v>3222</v>
      </c>
      <c r="F109" s="9" t="s">
        <v>32</v>
      </c>
      <c r="G109" s="27" t="s">
        <v>11</v>
      </c>
    </row>
    <row r="110" spans="1:7" ht="27" customHeight="1" thickBot="1" x14ac:dyDescent="0.3">
      <c r="A110" s="21" t="s">
        <v>12</v>
      </c>
      <c r="B110" s="22"/>
      <c r="C110" s="23"/>
      <c r="D110" s="24">
        <f>SUM(D109:D109)</f>
        <v>84.9</v>
      </c>
      <c r="E110" s="23"/>
      <c r="F110" s="25"/>
      <c r="G110" s="26"/>
    </row>
    <row r="111" spans="1:7" x14ac:dyDescent="0.25">
      <c r="A111" s="9" t="s">
        <v>131</v>
      </c>
      <c r="B111" s="14" t="s">
        <v>139</v>
      </c>
      <c r="C111" s="10" t="s">
        <v>132</v>
      </c>
      <c r="D111" s="18">
        <v>52.4</v>
      </c>
      <c r="E111" s="10">
        <v>3222</v>
      </c>
      <c r="F111" s="9" t="s">
        <v>32</v>
      </c>
      <c r="G111" s="27" t="s">
        <v>11</v>
      </c>
    </row>
    <row r="112" spans="1:7" ht="27" customHeight="1" thickBot="1" x14ac:dyDescent="0.3">
      <c r="A112" s="21" t="s">
        <v>12</v>
      </c>
      <c r="B112" s="22"/>
      <c r="C112" s="23"/>
      <c r="D112" s="24">
        <f>SUM(D111:D111)</f>
        <v>52.4</v>
      </c>
      <c r="E112" s="23"/>
      <c r="F112" s="25"/>
      <c r="G112" s="26"/>
    </row>
    <row r="113" spans="1:7" s="33" customFormat="1" x14ac:dyDescent="0.25">
      <c r="A113" s="9" t="s">
        <v>133</v>
      </c>
      <c r="B113" s="14" t="s">
        <v>139</v>
      </c>
      <c r="C113" s="10" t="s">
        <v>134</v>
      </c>
      <c r="D113" s="18">
        <v>350</v>
      </c>
      <c r="E113" s="10">
        <v>3213</v>
      </c>
      <c r="F113" s="9" t="s">
        <v>148</v>
      </c>
      <c r="G113" s="27" t="s">
        <v>11</v>
      </c>
    </row>
    <row r="114" spans="1:7" ht="27" customHeight="1" thickBot="1" x14ac:dyDescent="0.3">
      <c r="A114" s="21" t="s">
        <v>12</v>
      </c>
      <c r="B114" s="22"/>
      <c r="C114" s="23"/>
      <c r="D114" s="24">
        <f>SUM(D113:D113)</f>
        <v>350</v>
      </c>
      <c r="E114" s="23"/>
      <c r="F114" s="25"/>
      <c r="G114" s="26"/>
    </row>
    <row r="115" spans="1:7" x14ac:dyDescent="0.25">
      <c r="A115" s="9" t="s">
        <v>135</v>
      </c>
      <c r="B115" s="14" t="s">
        <v>136</v>
      </c>
      <c r="C115" s="10" t="s">
        <v>15</v>
      </c>
      <c r="D115" s="18">
        <v>1853.02</v>
      </c>
      <c r="E115" s="10">
        <v>3234</v>
      </c>
      <c r="F115" s="9" t="s">
        <v>61</v>
      </c>
      <c r="G115" s="27" t="s">
        <v>11</v>
      </c>
    </row>
    <row r="116" spans="1:7" ht="27" customHeight="1" thickBot="1" x14ac:dyDescent="0.3">
      <c r="A116" s="21" t="s">
        <v>12</v>
      </c>
      <c r="B116" s="22"/>
      <c r="C116" s="23"/>
      <c r="D116" s="24">
        <f>SUM(D115:D115)</f>
        <v>1853.02</v>
      </c>
      <c r="E116" s="23"/>
      <c r="F116" s="25"/>
      <c r="G116" s="26"/>
    </row>
    <row r="117" spans="1:7" x14ac:dyDescent="0.25">
      <c r="A117" s="9" t="s">
        <v>137</v>
      </c>
      <c r="B117" s="14" t="s">
        <v>151</v>
      </c>
      <c r="C117" s="10" t="s">
        <v>151</v>
      </c>
      <c r="D117" s="18">
        <v>268.2</v>
      </c>
      <c r="E117" s="10">
        <v>3299</v>
      </c>
      <c r="F117" s="9" t="s">
        <v>24</v>
      </c>
      <c r="G117" s="27" t="s">
        <v>11</v>
      </c>
    </row>
    <row r="118" spans="1:7" ht="27" customHeight="1" thickBot="1" x14ac:dyDescent="0.3">
      <c r="A118" s="21" t="s">
        <v>12</v>
      </c>
      <c r="B118" s="22"/>
      <c r="C118" s="23"/>
      <c r="D118" s="24">
        <f>SUM(D117:D117)</f>
        <v>268.2</v>
      </c>
      <c r="E118" s="23"/>
      <c r="F118" s="25"/>
      <c r="G118" s="26"/>
    </row>
    <row r="119" spans="1:7" x14ac:dyDescent="0.25">
      <c r="A119" s="9" t="s">
        <v>138</v>
      </c>
      <c r="B119" s="14" t="s">
        <v>139</v>
      </c>
      <c r="C119" s="10" t="s">
        <v>140</v>
      </c>
      <c r="D119" s="18">
        <v>630</v>
      </c>
      <c r="E119" s="10">
        <v>3295</v>
      </c>
      <c r="F119" s="9" t="s">
        <v>80</v>
      </c>
      <c r="G119" s="27" t="s">
        <v>11</v>
      </c>
    </row>
    <row r="120" spans="1:7" ht="27" customHeight="1" thickBot="1" x14ac:dyDescent="0.3">
      <c r="A120" s="21" t="s">
        <v>12</v>
      </c>
      <c r="B120" s="22"/>
      <c r="C120" s="23"/>
      <c r="D120" s="24">
        <f>SUM(D119:D119)</f>
        <v>630</v>
      </c>
      <c r="E120" s="23"/>
      <c r="F120" s="25"/>
      <c r="G120" s="26"/>
    </row>
    <row r="121" spans="1:7" x14ac:dyDescent="0.25">
      <c r="A121" s="9" t="s">
        <v>151</v>
      </c>
      <c r="B121" s="14" t="s">
        <v>151</v>
      </c>
      <c r="C121" s="10" t="s">
        <v>151</v>
      </c>
      <c r="D121" s="18">
        <v>1207.0999999999999</v>
      </c>
      <c r="E121" s="10">
        <v>3211</v>
      </c>
      <c r="F121" s="9" t="s">
        <v>48</v>
      </c>
      <c r="G121" s="27" t="s">
        <v>11</v>
      </c>
    </row>
    <row r="122" spans="1:7" ht="27" customHeight="1" thickBot="1" x14ac:dyDescent="0.3">
      <c r="A122" s="21" t="s">
        <v>12</v>
      </c>
      <c r="B122" s="22"/>
      <c r="C122" s="23"/>
      <c r="D122" s="24">
        <f>SUM(D121:D121)</f>
        <v>1207.0999999999999</v>
      </c>
      <c r="E122" s="23"/>
      <c r="F122" s="25"/>
      <c r="G122" s="26"/>
    </row>
    <row r="123" spans="1:7" x14ac:dyDescent="0.25">
      <c r="A123" s="9" t="s">
        <v>151</v>
      </c>
      <c r="B123" s="14" t="s">
        <v>151</v>
      </c>
      <c r="C123" s="10" t="s">
        <v>151</v>
      </c>
      <c r="D123" s="18">
        <v>1625.21</v>
      </c>
      <c r="E123" s="10">
        <v>3211</v>
      </c>
      <c r="F123" s="9" t="s">
        <v>48</v>
      </c>
      <c r="G123" s="27" t="s">
        <v>11</v>
      </c>
    </row>
    <row r="124" spans="1:7" ht="27" customHeight="1" thickBot="1" x14ac:dyDescent="0.3">
      <c r="A124" s="21" t="s">
        <v>12</v>
      </c>
      <c r="B124" s="22"/>
      <c r="C124" s="23"/>
      <c r="D124" s="24">
        <f>SUM(D123:D123)</f>
        <v>1625.21</v>
      </c>
      <c r="E124" s="23"/>
      <c r="F124" s="25"/>
      <c r="G124" s="26"/>
    </row>
    <row r="125" spans="1:7" x14ac:dyDescent="0.25">
      <c r="A125" s="9" t="s">
        <v>151</v>
      </c>
      <c r="B125" s="14" t="s">
        <v>151</v>
      </c>
      <c r="C125" s="10" t="s">
        <v>151</v>
      </c>
      <c r="D125" s="18">
        <v>603.29999999999995</v>
      </c>
      <c r="E125" s="10">
        <v>3211</v>
      </c>
      <c r="F125" s="9" t="s">
        <v>48</v>
      </c>
      <c r="G125" s="27" t="s">
        <v>11</v>
      </c>
    </row>
    <row r="126" spans="1:7" ht="27" customHeight="1" thickBot="1" x14ac:dyDescent="0.3">
      <c r="A126" s="21" t="s">
        <v>12</v>
      </c>
      <c r="B126" s="22"/>
      <c r="C126" s="23"/>
      <c r="D126" s="24">
        <f>SUM(D125:D125)</f>
        <v>603.29999999999995</v>
      </c>
      <c r="E126" s="23"/>
      <c r="F126" s="25"/>
      <c r="G126" s="26"/>
    </row>
    <row r="127" spans="1:7" x14ac:dyDescent="0.25">
      <c r="A127" s="9" t="s">
        <v>151</v>
      </c>
      <c r="B127" s="14" t="s">
        <v>151</v>
      </c>
      <c r="C127" s="10" t="s">
        <v>151</v>
      </c>
      <c r="D127" s="18">
        <v>1465.98</v>
      </c>
      <c r="E127" s="10">
        <v>3211</v>
      </c>
      <c r="F127" s="9" t="s">
        <v>48</v>
      </c>
      <c r="G127" s="27" t="s">
        <v>11</v>
      </c>
    </row>
    <row r="128" spans="1:7" ht="27" customHeight="1" thickBot="1" x14ac:dyDescent="0.3">
      <c r="A128" s="21" t="s">
        <v>12</v>
      </c>
      <c r="B128" s="22"/>
      <c r="C128" s="23"/>
      <c r="D128" s="24">
        <f>SUM(D127:D127)</f>
        <v>1465.98</v>
      </c>
      <c r="E128" s="23"/>
      <c r="F128" s="25"/>
      <c r="G128" s="26"/>
    </row>
    <row r="129" spans="1:7" x14ac:dyDescent="0.25">
      <c r="A129" s="9" t="s">
        <v>151</v>
      </c>
      <c r="B129" s="14" t="s">
        <v>151</v>
      </c>
      <c r="C129" s="10" t="s">
        <v>151</v>
      </c>
      <c r="D129" s="18">
        <v>102.5</v>
      </c>
      <c r="E129" s="10">
        <v>3211</v>
      </c>
      <c r="F129" s="9" t="s">
        <v>48</v>
      </c>
      <c r="G129" s="27" t="s">
        <v>11</v>
      </c>
    </row>
    <row r="130" spans="1:7" ht="27" customHeight="1" thickBot="1" x14ac:dyDescent="0.3">
      <c r="A130" s="21" t="s">
        <v>12</v>
      </c>
      <c r="B130" s="22"/>
      <c r="C130" s="23"/>
      <c r="D130" s="24">
        <f>SUM(D129:D129)</f>
        <v>102.5</v>
      </c>
      <c r="E130" s="23"/>
      <c r="F130" s="25"/>
      <c r="G130" s="26"/>
    </row>
    <row r="131" spans="1:7" x14ac:dyDescent="0.25">
      <c r="A131" s="9" t="s">
        <v>141</v>
      </c>
      <c r="B131" s="14" t="s">
        <v>139</v>
      </c>
      <c r="C131" s="10" t="s">
        <v>142</v>
      </c>
      <c r="D131" s="18">
        <v>54</v>
      </c>
      <c r="E131" s="10">
        <v>3235</v>
      </c>
      <c r="F131" s="9" t="s">
        <v>10</v>
      </c>
      <c r="G131" s="27" t="s">
        <v>11</v>
      </c>
    </row>
    <row r="132" spans="1:7" ht="27" customHeight="1" thickBot="1" x14ac:dyDescent="0.3">
      <c r="A132" s="21" t="s">
        <v>12</v>
      </c>
      <c r="B132" s="22"/>
      <c r="C132" s="23"/>
      <c r="D132" s="24">
        <f>SUM(D131:D131)</f>
        <v>54</v>
      </c>
      <c r="E132" s="23"/>
      <c r="F132" s="25"/>
      <c r="G132" s="26"/>
    </row>
    <row r="133" spans="1:7" x14ac:dyDescent="0.25">
      <c r="A133" s="9" t="s">
        <v>143</v>
      </c>
      <c r="B133" s="14" t="s">
        <v>139</v>
      </c>
      <c r="C133" s="10" t="s">
        <v>144</v>
      </c>
      <c r="D133" s="18">
        <v>1168</v>
      </c>
      <c r="E133" s="10">
        <v>4224</v>
      </c>
      <c r="F133" s="9" t="s">
        <v>145</v>
      </c>
      <c r="G133" s="27" t="s">
        <v>11</v>
      </c>
    </row>
    <row r="134" spans="1:7" ht="27" customHeight="1" thickBot="1" x14ac:dyDescent="0.3">
      <c r="A134" s="21" t="s">
        <v>12</v>
      </c>
      <c r="B134" s="22"/>
      <c r="C134" s="23"/>
      <c r="D134" s="24">
        <f>SUM(D133:D133)</f>
        <v>1168</v>
      </c>
      <c r="E134" s="23"/>
      <c r="F134" s="25"/>
      <c r="G134" s="26"/>
    </row>
    <row r="135" spans="1:7" x14ac:dyDescent="0.25">
      <c r="A135" s="9" t="s">
        <v>146</v>
      </c>
      <c r="B135" s="14" t="s">
        <v>139</v>
      </c>
      <c r="C135" s="10" t="s">
        <v>147</v>
      </c>
      <c r="D135" s="18">
        <v>455.09</v>
      </c>
      <c r="E135" s="10">
        <v>3213</v>
      </c>
      <c r="F135" s="9" t="s">
        <v>148</v>
      </c>
      <c r="G135" s="27" t="s">
        <v>11</v>
      </c>
    </row>
    <row r="136" spans="1:7" ht="27" customHeight="1" thickBot="1" x14ac:dyDescent="0.3">
      <c r="A136" s="21" t="s">
        <v>12</v>
      </c>
      <c r="B136" s="22"/>
      <c r="C136" s="23"/>
      <c r="D136" s="24">
        <f>SUM(D135:D135)</f>
        <v>455.09</v>
      </c>
      <c r="E136" s="23"/>
      <c r="F136" s="25"/>
      <c r="G136" s="26"/>
    </row>
    <row r="137" spans="1:7" x14ac:dyDescent="0.25">
      <c r="A137" s="9" t="s">
        <v>154</v>
      </c>
      <c r="B137" s="14" t="s">
        <v>139</v>
      </c>
      <c r="C137" s="10" t="s">
        <v>100</v>
      </c>
      <c r="D137" s="18">
        <f>50+50+38.52</f>
        <v>138.52000000000001</v>
      </c>
      <c r="E137" s="10">
        <v>3233</v>
      </c>
      <c r="F137" s="9" t="s">
        <v>155</v>
      </c>
      <c r="G137" s="27" t="s">
        <v>11</v>
      </c>
    </row>
    <row r="138" spans="1:7" ht="21.75" customHeight="1" thickBot="1" x14ac:dyDescent="0.3">
      <c r="A138" s="21" t="s">
        <v>12</v>
      </c>
      <c r="B138" s="22"/>
      <c r="C138" s="23"/>
      <c r="D138" s="24">
        <f>D137</f>
        <v>138.52000000000001</v>
      </c>
      <c r="E138" s="23"/>
      <c r="F138" s="25"/>
      <c r="G138" s="26"/>
    </row>
    <row r="139" spans="1:7" x14ac:dyDescent="0.25">
      <c r="A139" s="9" t="s">
        <v>156</v>
      </c>
      <c r="B139" s="14" t="s">
        <v>139</v>
      </c>
      <c r="C139" s="10" t="s">
        <v>100</v>
      </c>
      <c r="D139" s="18">
        <v>127.04</v>
      </c>
      <c r="E139" s="10">
        <v>3233</v>
      </c>
      <c r="F139" s="9" t="s">
        <v>155</v>
      </c>
      <c r="G139" s="27" t="s">
        <v>11</v>
      </c>
    </row>
    <row r="140" spans="1:7" ht="27" customHeight="1" thickBot="1" x14ac:dyDescent="0.3">
      <c r="A140" s="21" t="s">
        <v>12</v>
      </c>
      <c r="B140" s="22"/>
      <c r="C140" s="23"/>
      <c r="D140" s="24">
        <f>D139</f>
        <v>127.04</v>
      </c>
      <c r="E140" s="23"/>
      <c r="F140" s="25"/>
      <c r="G140" s="26"/>
    </row>
    <row r="141" spans="1:7" x14ac:dyDescent="0.25">
      <c r="A141" s="9" t="s">
        <v>157</v>
      </c>
      <c r="B141" s="14" t="s">
        <v>139</v>
      </c>
      <c r="C141" s="10" t="s">
        <v>158</v>
      </c>
      <c r="D141" s="18">
        <v>91.29</v>
      </c>
      <c r="E141" s="10">
        <v>4241</v>
      </c>
      <c r="F141" s="9" t="s">
        <v>28</v>
      </c>
      <c r="G141" s="27" t="s">
        <v>11</v>
      </c>
    </row>
    <row r="142" spans="1:7" ht="27" customHeight="1" thickBot="1" x14ac:dyDescent="0.3">
      <c r="A142" s="21" t="s">
        <v>12</v>
      </c>
      <c r="B142" s="22"/>
      <c r="C142" s="23"/>
      <c r="D142" s="24">
        <f>D141</f>
        <v>91.29</v>
      </c>
      <c r="E142" s="23"/>
      <c r="F142" s="25"/>
      <c r="G142" s="26"/>
    </row>
    <row r="143" spans="1:7" x14ac:dyDescent="0.25">
      <c r="A143" s="43" t="s">
        <v>151</v>
      </c>
      <c r="B143" s="44" t="s">
        <v>151</v>
      </c>
      <c r="C143" s="45" t="s">
        <v>151</v>
      </c>
      <c r="D143" s="46">
        <f>38222.74+7138.63+2835.11+8505.28</f>
        <v>56701.759999999995</v>
      </c>
      <c r="E143" s="45">
        <v>3111</v>
      </c>
      <c r="F143" s="47" t="s">
        <v>149</v>
      </c>
      <c r="G143" s="27" t="s">
        <v>11</v>
      </c>
    </row>
    <row r="144" spans="1:7" x14ac:dyDescent="0.25">
      <c r="A144" s="48" t="s">
        <v>151</v>
      </c>
      <c r="B144" s="40" t="s">
        <v>151</v>
      </c>
      <c r="C144" s="41" t="s">
        <v>151</v>
      </c>
      <c r="D144" s="49">
        <v>9355.7900000000009</v>
      </c>
      <c r="E144" s="41">
        <v>3132</v>
      </c>
      <c r="F144" s="42" t="s">
        <v>164</v>
      </c>
      <c r="G144" s="28" t="s">
        <v>11</v>
      </c>
    </row>
    <row r="145" spans="1:7" x14ac:dyDescent="0.25">
      <c r="A145" s="48" t="s">
        <v>151</v>
      </c>
      <c r="B145" s="40" t="s">
        <v>151</v>
      </c>
      <c r="C145" s="41" t="s">
        <v>151</v>
      </c>
      <c r="D145" s="49">
        <v>388.43</v>
      </c>
      <c r="E145" s="41">
        <v>3212</v>
      </c>
      <c r="F145" s="42" t="s">
        <v>119</v>
      </c>
      <c r="G145" s="28" t="s">
        <v>11</v>
      </c>
    </row>
    <row r="146" spans="1:7" x14ac:dyDescent="0.25">
      <c r="A146" s="48" t="s">
        <v>159</v>
      </c>
      <c r="B146" s="40" t="s">
        <v>151</v>
      </c>
      <c r="C146" s="41" t="s">
        <v>151</v>
      </c>
      <c r="D146" s="49">
        <v>6577.2</v>
      </c>
      <c r="E146" s="41">
        <v>3237</v>
      </c>
      <c r="F146" s="42" t="s">
        <v>165</v>
      </c>
      <c r="G146" s="28" t="s">
        <v>11</v>
      </c>
    </row>
    <row r="147" spans="1:7" x14ac:dyDescent="0.25">
      <c r="A147" s="48" t="s">
        <v>151</v>
      </c>
      <c r="B147" s="40" t="s">
        <v>151</v>
      </c>
      <c r="C147" s="41" t="s">
        <v>151</v>
      </c>
      <c r="D147" s="49">
        <v>1664.73</v>
      </c>
      <c r="E147" s="41">
        <v>3241</v>
      </c>
      <c r="F147" s="42" t="s">
        <v>150</v>
      </c>
      <c r="G147" s="28" t="s">
        <v>11</v>
      </c>
    </row>
    <row r="148" spans="1:7" x14ac:dyDescent="0.25">
      <c r="A148" s="48" t="s">
        <v>151</v>
      </c>
      <c r="B148" s="40" t="s">
        <v>151</v>
      </c>
      <c r="C148" s="41" t="s">
        <v>151</v>
      </c>
      <c r="D148" s="49">
        <v>21926.48</v>
      </c>
      <c r="E148" s="41">
        <v>3723</v>
      </c>
      <c r="F148" s="42" t="s">
        <v>166</v>
      </c>
      <c r="G148" s="28" t="s">
        <v>11</v>
      </c>
    </row>
    <row r="149" spans="1:7" x14ac:dyDescent="0.25">
      <c r="A149" s="48" t="s">
        <v>161</v>
      </c>
      <c r="B149" s="40" t="s">
        <v>139</v>
      </c>
      <c r="C149" s="41" t="s">
        <v>139</v>
      </c>
      <c r="D149" s="49">
        <v>3705.27</v>
      </c>
      <c r="E149" s="41">
        <v>23922</v>
      </c>
      <c r="F149" s="42" t="s">
        <v>160</v>
      </c>
      <c r="G149" s="28" t="s">
        <v>11</v>
      </c>
    </row>
    <row r="150" spans="1:7" x14ac:dyDescent="0.25">
      <c r="A150" s="48"/>
      <c r="B150" s="40"/>
      <c r="C150" s="41"/>
      <c r="D150" s="49"/>
      <c r="E150" s="41"/>
      <c r="F150" s="42"/>
      <c r="G150" s="28"/>
    </row>
    <row r="151" spans="1:7" x14ac:dyDescent="0.25">
      <c r="A151" s="48" t="s">
        <v>151</v>
      </c>
      <c r="B151" s="41" t="s">
        <v>151</v>
      </c>
      <c r="C151" s="41" t="s">
        <v>151</v>
      </c>
      <c r="D151" s="49">
        <v>610221.81000000006</v>
      </c>
      <c r="E151" s="41">
        <v>3111</v>
      </c>
      <c r="F151" s="42" t="s">
        <v>162</v>
      </c>
      <c r="G151" s="28" t="s">
        <v>161</v>
      </c>
    </row>
    <row r="152" spans="1:7" x14ac:dyDescent="0.25">
      <c r="A152" s="48" t="s">
        <v>151</v>
      </c>
      <c r="B152" s="41" t="s">
        <v>151</v>
      </c>
      <c r="C152" s="41" t="s">
        <v>151</v>
      </c>
      <c r="D152" s="49">
        <v>99138.93</v>
      </c>
      <c r="E152" s="41">
        <v>3132</v>
      </c>
      <c r="F152" s="42" t="s">
        <v>163</v>
      </c>
      <c r="G152" s="28" t="s">
        <v>161</v>
      </c>
    </row>
    <row r="153" spans="1:7" x14ac:dyDescent="0.25">
      <c r="A153" s="48" t="s">
        <v>151</v>
      </c>
      <c r="B153" s="41" t="s">
        <v>151</v>
      </c>
      <c r="C153" s="41" t="s">
        <v>151</v>
      </c>
      <c r="D153" s="49">
        <v>10116.83</v>
      </c>
      <c r="E153" s="41">
        <v>3212</v>
      </c>
      <c r="F153" s="42" t="s">
        <v>119</v>
      </c>
      <c r="G153" s="28" t="s">
        <v>161</v>
      </c>
    </row>
    <row r="154" spans="1:7" ht="15.75" thickBot="1" x14ac:dyDescent="0.3">
      <c r="A154" s="50"/>
      <c r="B154" s="22"/>
      <c r="C154" s="23"/>
      <c r="D154" s="51"/>
      <c r="E154" s="23"/>
      <c r="F154" s="25"/>
      <c r="G154" s="26"/>
    </row>
    <row r="155" spans="1:7" x14ac:dyDescent="0.25">
      <c r="A155" s="9"/>
      <c r="B155" s="14"/>
      <c r="C155" s="10"/>
      <c r="D155" s="18"/>
      <c r="E155" s="10"/>
      <c r="F155" s="9"/>
    </row>
    <row r="156" spans="1:7" x14ac:dyDescent="0.25">
      <c r="A156" s="9"/>
      <c r="B156" s="14"/>
      <c r="C156" s="10"/>
      <c r="D156" s="18"/>
      <c r="E156" s="10"/>
      <c r="F156" s="9"/>
    </row>
    <row r="157" spans="1:7" ht="30" x14ac:dyDescent="0.25">
      <c r="A157" s="9"/>
      <c r="B157" s="14"/>
      <c r="C157" s="10"/>
      <c r="D157" s="18"/>
      <c r="E157" s="10"/>
      <c r="F157" s="52" t="s">
        <v>168</v>
      </c>
    </row>
    <row r="158" spans="1:7" x14ac:dyDescent="0.25">
      <c r="A158" s="9"/>
      <c r="B158" s="14"/>
      <c r="C158" s="10"/>
      <c r="D158" s="18"/>
      <c r="E158" s="10"/>
      <c r="F158" s="9"/>
    </row>
    <row r="159" spans="1:7" x14ac:dyDescent="0.25">
      <c r="A159" s="9"/>
      <c r="B159" s="14"/>
      <c r="C159" s="10"/>
      <c r="D159" s="18"/>
      <c r="E159" s="10"/>
      <c r="F159" s="9"/>
    </row>
    <row r="160" spans="1:7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14"/>
      <c r="B165" s="14"/>
      <c r="C165" s="10"/>
      <c r="D165" s="18"/>
      <c r="E165" s="10"/>
      <c r="F165" s="9"/>
    </row>
    <row r="166" spans="1:6" x14ac:dyDescent="0.25">
      <c r="A166" s="14"/>
      <c r="B166" s="14"/>
      <c r="C166" s="10"/>
      <c r="D166" s="18"/>
      <c r="E166" s="10"/>
      <c r="F166" s="9"/>
    </row>
    <row r="167" spans="1:6" x14ac:dyDescent="0.25">
      <c r="A167" s="14"/>
      <c r="B167" s="14"/>
      <c r="C167" s="10"/>
      <c r="D167" s="18"/>
      <c r="E167" s="10"/>
      <c r="F167" s="9"/>
    </row>
    <row r="168" spans="1:6" x14ac:dyDescent="0.25">
      <c r="A168" s="14"/>
      <c r="B168" s="14"/>
      <c r="C168" s="10"/>
      <c r="D168" s="18"/>
      <c r="E168" s="10"/>
      <c r="F168" s="9"/>
    </row>
    <row r="169" spans="1:6" x14ac:dyDescent="0.25">
      <c r="A169" s="14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autoFilter ref="A6:G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Goran Brodarac</cp:lastModifiedBy>
  <dcterms:created xsi:type="dcterms:W3CDTF">2024-03-05T11:42:46Z</dcterms:created>
  <dcterms:modified xsi:type="dcterms:W3CDTF">2026-09-15T10:23:29Z</dcterms:modified>
</cp:coreProperties>
</file>