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repo.riteh.hr\Financije\Transparentnost\Transparentnost 2026\Transparentnost 02-2026\"/>
    </mc:Choice>
  </mc:AlternateContent>
  <xr:revisionPtr revIDLastSave="0" documentId="13_ncr:1_{A9686AE5-6A78-4174-9FE8-9247A57B879E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Javna objava 02-2026" sheetId="1" r:id="rId1"/>
  </sheets>
  <definedNames>
    <definedName name="_xlnm._FilterDatabase" localSheetId="0" hidden="1">'Javna objava 02-2026'!$A$6:$G$6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8" i="1" l="1"/>
  <c r="D247" i="1"/>
  <c r="D245" i="1"/>
  <c r="D243" i="1"/>
  <c r="D241" i="1"/>
  <c r="D239" i="1"/>
  <c r="D236" i="1"/>
  <c r="D237" i="1" s="1"/>
  <c r="D253" i="1" l="1"/>
  <c r="D235" i="1"/>
  <c r="D233" i="1"/>
  <c r="D231" i="1"/>
  <c r="D229" i="1"/>
  <c r="D227" i="1"/>
  <c r="D225" i="1"/>
  <c r="D223" i="1"/>
  <c r="D221" i="1"/>
  <c r="D219" i="1"/>
  <c r="D217" i="1"/>
  <c r="D215" i="1"/>
  <c r="D212" i="1"/>
  <c r="D210" i="1"/>
  <c r="D208" i="1"/>
  <c r="D206" i="1"/>
  <c r="D204" i="1"/>
  <c r="D202" i="1"/>
  <c r="D200" i="1"/>
  <c r="D198" i="1"/>
  <c r="D196" i="1"/>
  <c r="D194" i="1"/>
  <c r="D192" i="1"/>
  <c r="D190" i="1"/>
  <c r="D188" i="1"/>
  <c r="D186" i="1"/>
  <c r="D184" i="1"/>
  <c r="D182" i="1"/>
  <c r="D180" i="1"/>
  <c r="D178" i="1"/>
  <c r="D175" i="1"/>
  <c r="D173" i="1"/>
  <c r="D171" i="1"/>
  <c r="D169" i="1"/>
  <c r="D167" i="1"/>
  <c r="D165" i="1"/>
  <c r="D163" i="1"/>
  <c r="D161" i="1"/>
  <c r="D159" i="1"/>
  <c r="D156" i="1"/>
  <c r="D154" i="1"/>
  <c r="D152" i="1"/>
  <c r="D150" i="1"/>
  <c r="D148" i="1"/>
  <c r="D146" i="1"/>
  <c r="D144" i="1"/>
  <c r="D142" i="1"/>
  <c r="D140" i="1"/>
  <c r="D138" i="1"/>
  <c r="D136" i="1"/>
  <c r="D134" i="1"/>
  <c r="D132" i="1"/>
  <c r="D130" i="1"/>
  <c r="D127" i="1"/>
  <c r="D125" i="1"/>
  <c r="D123" i="1"/>
  <c r="D121" i="1"/>
  <c r="D119" i="1"/>
  <c r="D117" i="1"/>
  <c r="D115" i="1"/>
  <c r="D113" i="1"/>
  <c r="D111" i="1"/>
  <c r="D109" i="1"/>
  <c r="D107" i="1"/>
  <c r="D105" i="1"/>
  <c r="D103" i="1"/>
  <c r="D101" i="1"/>
  <c r="D99" i="1"/>
  <c r="D97" i="1"/>
  <c r="D95" i="1"/>
  <c r="D93" i="1"/>
  <c r="D91" i="1"/>
  <c r="D89" i="1"/>
  <c r="D86" i="1"/>
  <c r="D84" i="1"/>
  <c r="D82" i="1"/>
  <c r="D80" i="1"/>
  <c r="D78" i="1"/>
  <c r="D76" i="1"/>
  <c r="D74" i="1"/>
  <c r="D72" i="1"/>
  <c r="D68" i="1"/>
  <c r="D66" i="1"/>
  <c r="D64" i="1"/>
  <c r="D62" i="1"/>
  <c r="D59" i="1"/>
  <c r="D57" i="1"/>
  <c r="D55" i="1"/>
  <c r="D53" i="1"/>
  <c r="D51" i="1"/>
  <c r="D49" i="1"/>
  <c r="D45" i="1"/>
  <c r="D42" i="1"/>
  <c r="D40" i="1"/>
  <c r="D38" i="1"/>
  <c r="D36" i="1"/>
  <c r="D34" i="1"/>
  <c r="D32" i="1"/>
  <c r="D30" i="1"/>
  <c r="D28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<sst xmlns="http://schemas.openxmlformats.org/spreadsheetml/2006/main" count="892" uniqueCount="292">
  <si>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</si>
  <si>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</si>
  <si>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</si>
  <si>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</si>
  <si>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</si>
  <si>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</si>
  <si>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</si>
  <si>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</si>
  <si>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Stichting European Navigation Conference Foundation</t>
  </si>
  <si>
    <t>U82657849</t>
  </si>
  <si>
    <t>Lisse</t>
  </si>
  <si>
    <t>Stručno usavršavanje zaposlenika</t>
  </si>
  <si>
    <t>Sveučilište u Rijeci - TEHNIČKI FAKULTET</t>
  </si>
  <si>
    <t>Ukupno:</t>
  </si>
  <si>
    <t>CIMNE</t>
  </si>
  <si>
    <t>Q-5850006-G</t>
  </si>
  <si>
    <t>Barcelona</t>
  </si>
  <si>
    <t>SB Commerce d.o.o.</t>
  </si>
  <si>
    <t>99626319363</t>
  </si>
  <si>
    <t>10000 Zagreb</t>
  </si>
  <si>
    <t>Uređaji, strojevi i oprema za ostale namjene</t>
  </si>
  <si>
    <t>STATUS  D.O.O.</t>
  </si>
  <si>
    <t>98872214577</t>
  </si>
  <si>
    <t>51000 Rijeka</t>
  </si>
  <si>
    <t>Računalne usluge</t>
  </si>
  <si>
    <t>CENTAR ZA RAČUNOVODSTVO I FINANCIJE d.o.o.</t>
  </si>
  <si>
    <t>95562949871</t>
  </si>
  <si>
    <t>10000 ZAGREB</t>
  </si>
  <si>
    <t>Uredski materijal i ostali materijalni rashodi</t>
  </si>
  <si>
    <t>Thyssenkrupp Elevator Eastern Europe GmbH, Podružnica Zagreb</t>
  </si>
  <si>
    <t>94505281348</t>
  </si>
  <si>
    <t>Usluge tekućeg i investicijskog održavanja</t>
  </si>
  <si>
    <t>UPI-2M PLUS D.O.O.</t>
  </si>
  <si>
    <t>94443043935</t>
  </si>
  <si>
    <t>Knjige u knjižnicama</t>
  </si>
  <si>
    <t>E-PLUS D.O.O.</t>
  </si>
  <si>
    <t>93923226222</t>
  </si>
  <si>
    <t>Gornji Stupnik</t>
  </si>
  <si>
    <t>Uredska oprema i namještaj</t>
  </si>
  <si>
    <t>MD TRGOVINA VEŽICA</t>
  </si>
  <si>
    <t>Rijeka</t>
  </si>
  <si>
    <t>Materijal i sirovine</t>
  </si>
  <si>
    <t>ZAGREBAČKA BANKA D.D.</t>
  </si>
  <si>
    <t>92963223473</t>
  </si>
  <si>
    <t>Zagreb</t>
  </si>
  <si>
    <t>Bankarske usluge i usluge platnog prometa</t>
  </si>
  <si>
    <t>Pezić d.o.o.</t>
  </si>
  <si>
    <t>92818388389</t>
  </si>
  <si>
    <t>51216 VIŠKOVO</t>
  </si>
  <si>
    <t>Materijal i dijelovi za tekuće i investicijsko održavanje</t>
  </si>
  <si>
    <t>PLODINE  D.D.</t>
  </si>
  <si>
    <t>92510683607</t>
  </si>
  <si>
    <t>MARIJA I IVAN j.d.o.o.</t>
  </si>
  <si>
    <t>90735664998</t>
  </si>
  <si>
    <t>51216 Viškovo</t>
  </si>
  <si>
    <t>Reprezentacija</t>
  </si>
  <si>
    <t>AVIANO CONSULTING D.O.O.</t>
  </si>
  <si>
    <t>89717052987</t>
  </si>
  <si>
    <t>Samobor</t>
  </si>
  <si>
    <t>Intelektualne i osobne usluge</t>
  </si>
  <si>
    <t>ConColor d.o.o.</t>
  </si>
  <si>
    <t>89021876450</t>
  </si>
  <si>
    <t>10360 Sesvete</t>
  </si>
  <si>
    <t>Službena putovanja</t>
  </si>
  <si>
    <t>STUDENTSKI CENTAR RIJEKA</t>
  </si>
  <si>
    <t>87500773013</t>
  </si>
  <si>
    <t>51000 RIJEKA</t>
  </si>
  <si>
    <t>HP-HRVATSKA POŠTA  D.D.</t>
  </si>
  <si>
    <t>87311810356</t>
  </si>
  <si>
    <t>Usluge telefona,interneta,pošte i prijevoza</t>
  </si>
  <si>
    <t>Grafik, obrt za grafički design</t>
  </si>
  <si>
    <t>Ostale usluge</t>
  </si>
  <si>
    <t>FOTOLINE POMERIO, fotografski obrt vl. Nadire Kapidžik</t>
  </si>
  <si>
    <t>Ostali nespomenuti rashodi poslovanja</t>
  </si>
  <si>
    <t>Naknade troškova osobama izvan radnog odnosa</t>
  </si>
  <si>
    <t>Vodovod i kanalizacija d.o.o. Rijeka</t>
  </si>
  <si>
    <t>80805858278</t>
  </si>
  <si>
    <t>Komunalne usluge</t>
  </si>
  <si>
    <t>EZY INFOTECH d.o.o.</t>
  </si>
  <si>
    <t>79541484681</t>
  </si>
  <si>
    <t>40000 ČAKOVEC</t>
  </si>
  <si>
    <t>M2SL d.o.o.</t>
  </si>
  <si>
    <t>79014121857</t>
  </si>
  <si>
    <t>M.M.M. D.O.O.  Konoba UGOR</t>
  </si>
  <si>
    <t>78341009220</t>
  </si>
  <si>
    <t>POMORSKI FAKULTET  Sveučilišta u Rijeci</t>
  </si>
  <si>
    <t>76722145702</t>
  </si>
  <si>
    <t>Zakupnine i najamnine</t>
  </si>
  <si>
    <t>PEVEX d.d.</t>
  </si>
  <si>
    <t>73660371074</t>
  </si>
  <si>
    <t>RIJEKA SPORT  D.O.O.</t>
  </si>
  <si>
    <t>73293310543</t>
  </si>
  <si>
    <t>OPTIMUS LAB d.o.o.</t>
  </si>
  <si>
    <t>71981294715</t>
  </si>
  <si>
    <t xml:space="preserve">40000 Čakovec </t>
  </si>
  <si>
    <t>ORCUS PLUS d.o.o.</t>
  </si>
  <si>
    <t>70812508533</t>
  </si>
  <si>
    <t>Čavle</t>
  </si>
  <si>
    <t>Telemach Hrvatska d.o.o.</t>
  </si>
  <si>
    <t>70133616033</t>
  </si>
  <si>
    <t>PERFECT CLEAN D.O.O.</t>
  </si>
  <si>
    <t>70005411273</t>
  </si>
  <si>
    <t>Viškovo</t>
  </si>
  <si>
    <t>HRT</t>
  </si>
  <si>
    <t>68419124305</t>
  </si>
  <si>
    <t>Pristojbe i naknade</t>
  </si>
  <si>
    <t>NARODNE NOVINE d.d.</t>
  </si>
  <si>
    <t>64546066176</t>
  </si>
  <si>
    <t>10020 ZAGREB</t>
  </si>
  <si>
    <t>Usluge promidžbe i informiranja</t>
  </si>
  <si>
    <t>SVEUČILIŠTE U RIJECI</t>
  </si>
  <si>
    <t>64218323816</t>
  </si>
  <si>
    <t>HEP OPSKRBA  d.o.o.</t>
  </si>
  <si>
    <t>63073332379</t>
  </si>
  <si>
    <t>Energija</t>
  </si>
  <si>
    <t>CadCam Design Centar d.o.o.</t>
  </si>
  <si>
    <t>61566151394</t>
  </si>
  <si>
    <t>OMEGA BUS, obrt za prijevoz putnika, vlasnik B. Dragojević</t>
  </si>
  <si>
    <t>MIKRONIS D.O.O.</t>
  </si>
  <si>
    <t>59964152545</t>
  </si>
  <si>
    <t>SVEUČILIŠTE SJEVER</t>
  </si>
  <si>
    <t>59624928052</t>
  </si>
  <si>
    <t>48000 KOPRIVNICA</t>
  </si>
  <si>
    <t>HARTA D.O.O.</t>
  </si>
  <si>
    <t>59072650925</t>
  </si>
  <si>
    <t>51211 Matulji</t>
  </si>
  <si>
    <t>AKD-Agencija za komercijalnu djelatnost d.o.o.</t>
  </si>
  <si>
    <t>58843087891</t>
  </si>
  <si>
    <t>IDEJA D.O.O.</t>
  </si>
  <si>
    <t>58724835598</t>
  </si>
  <si>
    <t>Benefit Systems d.o.o.</t>
  </si>
  <si>
    <t>57845277445</t>
  </si>
  <si>
    <t>PROMO VERSE D.O.O.</t>
  </si>
  <si>
    <t>57617062240</t>
  </si>
  <si>
    <t>Ostale naknade troškova zaposlenima</t>
  </si>
  <si>
    <t>PROFIDTP D.O.O.</t>
  </si>
  <si>
    <t>55579522185</t>
  </si>
  <si>
    <t>10430 Samobor</t>
  </si>
  <si>
    <t>GRAD RIJEKA komunalni sustav</t>
  </si>
  <si>
    <t>54382731928</t>
  </si>
  <si>
    <t>ATLANTIS TRAVEL d.o.o.</t>
  </si>
  <si>
    <t>54089624563</t>
  </si>
  <si>
    <t>CADPRODUCT, Obrt za projektiranje i tehničko savjetovanje</t>
  </si>
  <si>
    <t>Medicinska i laboratorijska oprema</t>
  </si>
  <si>
    <t>LESTROJ, podjetje za trgovino z lesnimi stroji d.o.o.</t>
  </si>
  <si>
    <t>5329175</t>
  </si>
  <si>
    <t>Komenda</t>
  </si>
  <si>
    <t>FSPT, LDA</t>
  </si>
  <si>
    <t>517305712</t>
  </si>
  <si>
    <t>Castelo Branco</t>
  </si>
  <si>
    <t>Tehničar-copyservis d.o.o.</t>
  </si>
  <si>
    <t>51390945090</t>
  </si>
  <si>
    <t>Instituto Superior Tecnico</t>
  </si>
  <si>
    <t>501507930</t>
  </si>
  <si>
    <t>Lisabon</t>
  </si>
  <si>
    <t>VIAGENS ABREU SA</t>
  </si>
  <si>
    <t>500297177</t>
  </si>
  <si>
    <t>4000-067 PORTO</t>
  </si>
  <si>
    <t>CALLIDEA D.O.O.</t>
  </si>
  <si>
    <t>49824675200</t>
  </si>
  <si>
    <t>MAR-MAT, Obrt za podopolagačke radove, vl.Dino Mikulić</t>
  </si>
  <si>
    <t>PALETA ART d.o.o.</t>
  </si>
  <si>
    <t>49538645635</t>
  </si>
  <si>
    <t>DUN &amp; BRADSTREET d.o.o.</t>
  </si>
  <si>
    <t>48270876028</t>
  </si>
  <si>
    <t>PRIMO PUTNIČKA AGENCIJA  D.O.O. Posl.Primo tours</t>
  </si>
  <si>
    <t>42488410612</t>
  </si>
  <si>
    <t>Opatija</t>
  </si>
  <si>
    <t>SPEKTAR PUTOVANJA d.o.o.</t>
  </si>
  <si>
    <t>39672837472</t>
  </si>
  <si>
    <t>ADRIA - ELECTRONIC d. o. o</t>
  </si>
  <si>
    <t>37923512390</t>
  </si>
  <si>
    <t>LESNINA H. D.O.O.</t>
  </si>
  <si>
    <t>36998794856</t>
  </si>
  <si>
    <t>SANCTA DOMENICA d.o.o.</t>
  </si>
  <si>
    <t>35409850545</t>
  </si>
  <si>
    <t>10431 SVETA NEDELJA</t>
  </si>
  <si>
    <t>RI-TEX D.O.O.</t>
  </si>
  <si>
    <t>34957277244</t>
  </si>
  <si>
    <t>SECURITAS HRVATSKA  D.O.O.</t>
  </si>
  <si>
    <t>33679708526</t>
  </si>
  <si>
    <t>TERMO SERVIS ČARGONJA D.O.O.</t>
  </si>
  <si>
    <t>31842861030</t>
  </si>
  <si>
    <t>Emmezeta-Fliba d.o.o.</t>
  </si>
  <si>
    <t>30777726033</t>
  </si>
  <si>
    <t>10255 Donji Stupnik</t>
  </si>
  <si>
    <t>SOBOSLIKAR-LIČILAC DE MARTINI</t>
  </si>
  <si>
    <t>8 AM INNOVATION, OBRT ZA POSLOVNO SAVJETOVANJE, VL. ANI GERBIN</t>
  </si>
  <si>
    <t>MEĐIMURJE PLIN d.o.o.</t>
  </si>
  <si>
    <t>29035933600</t>
  </si>
  <si>
    <t>ZDL arhitekti d.o.o.</t>
  </si>
  <si>
    <t>27069403785</t>
  </si>
  <si>
    <t>PLUS HOSTING GRUPA d.o.o.</t>
  </si>
  <si>
    <t>25444746329</t>
  </si>
  <si>
    <t>52100 Pula</t>
  </si>
  <si>
    <t>CROATIA AIRLINES</t>
  </si>
  <si>
    <t>24640993045</t>
  </si>
  <si>
    <t>ZAGREB</t>
  </si>
  <si>
    <t>ERSTE&amp;STEIERMARKISCHE  BANK D.D.</t>
  </si>
  <si>
    <t>23057039320</t>
  </si>
  <si>
    <t>FAKULTET STROJARSTVA I BRODOGRADNJE</t>
  </si>
  <si>
    <t>22910368449</t>
  </si>
  <si>
    <t>ZAIKA d.o.o.</t>
  </si>
  <si>
    <t>22161414</t>
  </si>
  <si>
    <t>1000 Ljubljana</t>
  </si>
  <si>
    <t>SUAPS/ ASSUC</t>
  </si>
  <si>
    <t>20082</t>
  </si>
  <si>
    <t>Cherbourg en Cotentin</t>
  </si>
  <si>
    <t>AUTOTRANS d.d.</t>
  </si>
  <si>
    <t>19819724166</t>
  </si>
  <si>
    <t>51557 Cres</t>
  </si>
  <si>
    <t>Naknade za prijevoz, rad na terenu i odvojeni život</t>
  </si>
  <si>
    <t>NTS po Mashinostroene</t>
  </si>
  <si>
    <t>177044366</t>
  </si>
  <si>
    <t>1000 Sofia</t>
  </si>
  <si>
    <t>USTANOVA ZA ZDRAVSTVENU SKRB ADRIA</t>
  </si>
  <si>
    <t>16674108827</t>
  </si>
  <si>
    <t>Zdravstvene i veterinarske usluge</t>
  </si>
  <si>
    <t>E-TOURS D.O.O.</t>
  </si>
  <si>
    <t>11578972258</t>
  </si>
  <si>
    <t>KEFO  d.o.o.</t>
  </si>
  <si>
    <t>09371680761</t>
  </si>
  <si>
    <t>00 SISAK</t>
  </si>
  <si>
    <t>ODVJETNIK NENAD MUŠIĆ</t>
  </si>
  <si>
    <t>09237363220</t>
  </si>
  <si>
    <t>SVIJET MEDIJA d.o.o.</t>
  </si>
  <si>
    <t>08622180689</t>
  </si>
  <si>
    <t>ČISTOĆA D.O.O.</t>
  </si>
  <si>
    <t>06531901714</t>
  </si>
  <si>
    <t>ENERGETIKA MARKETING D.O.O.</t>
  </si>
  <si>
    <t>04687731207</t>
  </si>
  <si>
    <t>ANEA INTERIJERI, vl. Slavko Šarabok</t>
  </si>
  <si>
    <t>BAN-TRADE d.o.o.</t>
  </si>
  <si>
    <t>02468912914</t>
  </si>
  <si>
    <t>PINO KONZALTING D.O.O.</t>
  </si>
  <si>
    <t>02156897147</t>
  </si>
  <si>
    <t>DRŽAVNI PRORAČUN RH</t>
  </si>
  <si>
    <t>-</t>
  </si>
  <si>
    <t>Gljušćić Matej</t>
  </si>
  <si>
    <t>Naknade građanima  i kućanstvima u novcu</t>
  </si>
  <si>
    <t>RESEARCH WORLD</t>
  </si>
  <si>
    <t>Kajang, Selangor</t>
  </si>
  <si>
    <t>Tekući prijenosi između proračunskih korisnika istog proračuna</t>
  </si>
  <si>
    <t>GDPR</t>
  </si>
  <si>
    <t>Ostali rashodi za zaposlene</t>
  </si>
  <si>
    <t>META PLATFORMS IRELAND LIMITED</t>
  </si>
  <si>
    <t>DUBLIN</t>
  </si>
  <si>
    <t>OpenAI, LLC</t>
  </si>
  <si>
    <t>San Francisco, California 94104-5401</t>
  </si>
  <si>
    <t>OVERLAF</t>
  </si>
  <si>
    <t>LONDON</t>
  </si>
  <si>
    <t>CHIPOTEKA, Z-el d.o.o.</t>
  </si>
  <si>
    <t>11374156664</t>
  </si>
  <si>
    <t>Google Commerce Limited</t>
  </si>
  <si>
    <t>Dublin 4</t>
  </si>
  <si>
    <t>ADOBE SYSTEMS SOFTWARE IRELAND Ltd</t>
  </si>
  <si>
    <t>Dublin</t>
  </si>
  <si>
    <t>NORDIC COMPUTER A/S</t>
  </si>
  <si>
    <t>Norresundby</t>
  </si>
  <si>
    <t>Sveučilište u Rijeci - TEHNIČKI FAKULTET
VUKOVARSKA 58
51000 RIJEKA</t>
  </si>
  <si>
    <t>Isplata sredstava za razdoblje: 01.02.2026 Do 28.02.2026</t>
  </si>
  <si>
    <t>Plaće za redovan rad</t>
  </si>
  <si>
    <t>Doprinosi za zdravstveno osiguranje</t>
  </si>
  <si>
    <t>Skoki Arian</t>
  </si>
  <si>
    <t>Intelektualne i osobne usluge / bruto iznos naknade</t>
  </si>
  <si>
    <t>Havelka Juraj</t>
  </si>
  <si>
    <t>Martinčić - Ipšić Sanda</t>
  </si>
  <si>
    <t>Brčić David</t>
  </si>
  <si>
    <t>Liverić Lovro</t>
  </si>
  <si>
    <t>Križan Fran</t>
  </si>
  <si>
    <t>Baressi Šegota Sandi</t>
  </si>
  <si>
    <t>Filjar Renato</t>
  </si>
  <si>
    <t>Klobučar Goran</t>
  </si>
  <si>
    <t>Legović Dunja</t>
  </si>
  <si>
    <t>Margić Ivan</t>
  </si>
  <si>
    <t>Matika Dario</t>
  </si>
  <si>
    <t>Nikolaus Patricija</t>
  </si>
  <si>
    <t>Nikolaus Vesko</t>
  </si>
  <si>
    <t>Darko Pavlović</t>
  </si>
  <si>
    <t>Pintar Sergej</t>
  </si>
  <si>
    <t>Plavšić Tomislav</t>
  </si>
  <si>
    <t>Radil Branko</t>
  </si>
  <si>
    <t>Rojnić Michele</t>
  </si>
  <si>
    <t>Rubeša Rajko</t>
  </si>
  <si>
    <t>Toni Vidulin</t>
  </si>
  <si>
    <t>Mario Vražić</t>
  </si>
  <si>
    <t>Travaš Vanja</t>
  </si>
  <si>
    <t>Pdv za 01/2026</t>
  </si>
  <si>
    <t>Odgovorna osoba:</t>
  </si>
  <si>
    <t>Prof. dr. sc. Lado Kranjčević</t>
  </si>
  <si>
    <t>Državni proračun RH</t>
  </si>
  <si>
    <t>Doprinosi za obvezno zdravstveno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</si>
</sst>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_(* #,##0.00_);_(* \(#,##0.00\);_(* &quot;-&quot;??_);_(@_)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5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5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5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Fill="1" applyAlignment="1">
      <alignment horizontal="left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3" fontId="0" fillId="0" borderId="0" xfId="0" applyNumberFormat="1" applyFill="1" applyAlignment="1">
      <alignment horizontal="right" vertical="center"/>
    </xf>
    <xf numFmtId="0" fontId="0" fillId="0" borderId="4" xfId="0" applyFill="1" applyBorder="1" applyAlignment="1">
      <alignment horizontal="left" vertical="center"/>
    </xf>
    <xf numFmtId="0" fontId="0" fillId="0" borderId="4" xfId="0" applyFill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3" fontId="5" fillId="0" borderId="11" xfId="0" applyNumberFormat="1" applyFont="1" applyBorder="1" applyAlignment="1">
      <alignment horizontal="right" vertical="top"/>
    </xf>
    <xf numFmtId="0" fontId="0" fillId="0" borderId="11" xfId="0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3" fontId="7" fillId="0" borderId="11" xfId="0" applyNumberFormat="1" applyFont="1" applyBorder="1" applyAlignment="1">
      <alignment horizontal="right" vertical="top"/>
    </xf>
    <xf numFmtId="0" fontId="0" fillId="0" borderId="0" xfId="0" applyAlignment="1">
      <alignment horizontal="left" vertical="top"/>
    </xf>
    <xf numFmtId="43" fontId="7" fillId="0" borderId="11" xfId="0" applyNumberFormat="1" applyFont="1" applyBorder="1" applyAlignment="1">
      <alignment vertical="top"/>
    </xf>
    <xf numFmtId="164" fontId="0" fillId="0" borderId="0" xfId="0" applyNumberFormat="1" applyAlignment="1">
      <alignment horizontal="right" vertical="center"/>
    </xf>
    <xf numFmtId="164" fontId="5" fillId="0" borderId="4" xfId="0" applyNumberFormat="1" applyFont="1" applyBorder="1" applyAlignment="1">
      <alignment horizontal="right" vertical="top"/>
    </xf>
    <xf numFmtId="0" fontId="7" fillId="0" borderId="10" xfId="0" applyFont="1" applyBorder="1" applyAlignment="1">
      <alignment horizontal="left" vertical="top"/>
    </xf>
    <xf numFmtId="43" fontId="7" fillId="0" borderId="4" xfId="0" applyNumberFormat="1" applyFont="1" applyBorder="1" applyAlignment="1">
      <alignment horizontal="right" vertical="top"/>
    </xf>
    <xf numFmtId="43" fontId="0" fillId="0" borderId="0" xfId="0" applyNumberFormat="1" applyAlignment="1">
      <alignment vertical="center"/>
    </xf>
    <xf numFmtId="43" fontId="5" fillId="0" borderId="4" xfId="0" applyNumberFormat="1" applyFont="1" applyBorder="1" applyAlignment="1">
      <alignment vertical="top"/>
    </xf>
    <xf numFmtId="0" fontId="0" fillId="0" borderId="0" xfId="0" applyBorder="1" applyAlignment="1">
      <alignment horizontal="left" vertical="center"/>
    </xf>
    <xf numFmtId="164" fontId="7" fillId="0" borderId="0" xfId="0" applyNumberFormat="1" applyFont="1" applyAlignment="1">
      <alignment horizontal="right" vertical="center"/>
    </xf>
    <xf numFmtId="164" fontId="0" fillId="0" borderId="0" xfId="0" applyNumberFormat="1"/>
    <xf numFmtId="0" fontId="7" fillId="0" borderId="0" xfId="0" applyFont="1"/>
    <xf numFmtId="164" fontId="5" fillId="0" borderId="0" xfId="0" applyNumberFormat="1" applyFont="1"/>
    <xf numFmtId="164" fontId="7" fillId="0" borderId="0" xfId="0" applyNumberFormat="1" applyFont="1"/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43" fontId="5" fillId="0" borderId="0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03"/>
  <sheetViews>
    <sheetView tabSelected="1" topLeftCell="A229" zoomScaleNormal="100" workbookViewId="0">
      <selection activeCell="B246" sqref="B24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259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260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8</v>
      </c>
      <c r="B7" s="14" t="s">
        <v>9</v>
      </c>
      <c r="C7" s="10" t="s">
        <v>10</v>
      </c>
      <c r="D7" s="18">
        <v>995</v>
      </c>
      <c r="E7" s="10">
        <v>3213</v>
      </c>
      <c r="F7" s="9" t="s">
        <v>11</v>
      </c>
      <c r="G7" s="20" t="s">
        <v>12</v>
      </c>
    </row>
    <row r="8" spans="1:7" ht="27" customHeight="1" thickBot="1" x14ac:dyDescent="0.3">
      <c r="A8" s="21" t="s">
        <v>13</v>
      </c>
      <c r="B8" s="22"/>
      <c r="C8" s="23"/>
      <c r="D8" s="24">
        <f>SUM(D7:D7)</f>
        <v>995</v>
      </c>
      <c r="E8" s="23"/>
      <c r="F8" s="25"/>
      <c r="G8" s="26"/>
    </row>
    <row r="9" spans="1:7" x14ac:dyDescent="0.25">
      <c r="A9" s="9" t="s">
        <v>14</v>
      </c>
      <c r="B9" s="14" t="s">
        <v>15</v>
      </c>
      <c r="C9" s="10" t="s">
        <v>16</v>
      </c>
      <c r="D9" s="18">
        <v>875</v>
      </c>
      <c r="E9" s="10">
        <v>3213</v>
      </c>
      <c r="F9" s="9" t="s">
        <v>11</v>
      </c>
      <c r="G9" s="27" t="s">
        <v>12</v>
      </c>
    </row>
    <row r="10" spans="1:7" ht="27" customHeight="1" thickBot="1" x14ac:dyDescent="0.3">
      <c r="A10" s="21" t="s">
        <v>13</v>
      </c>
      <c r="B10" s="22"/>
      <c r="C10" s="23"/>
      <c r="D10" s="24">
        <f>SUM(D9:D9)</f>
        <v>875</v>
      </c>
      <c r="E10" s="23"/>
      <c r="F10" s="25"/>
      <c r="G10" s="26"/>
    </row>
    <row r="11" spans="1:7" x14ac:dyDescent="0.25">
      <c r="A11" s="9" t="s">
        <v>17</v>
      </c>
      <c r="B11" s="14" t="s">
        <v>18</v>
      </c>
      <c r="C11" s="10" t="s">
        <v>19</v>
      </c>
      <c r="D11" s="18">
        <v>299.06</v>
      </c>
      <c r="E11" s="10">
        <v>4227</v>
      </c>
      <c r="F11" s="9" t="s">
        <v>20</v>
      </c>
      <c r="G11" s="27" t="s">
        <v>12</v>
      </c>
    </row>
    <row r="12" spans="1:7" ht="27" customHeight="1" thickBot="1" x14ac:dyDescent="0.3">
      <c r="A12" s="21" t="s">
        <v>13</v>
      </c>
      <c r="B12" s="22"/>
      <c r="C12" s="23"/>
      <c r="D12" s="24">
        <f>SUM(D11:D11)</f>
        <v>299.06</v>
      </c>
      <c r="E12" s="23"/>
      <c r="F12" s="25"/>
      <c r="G12" s="26"/>
    </row>
    <row r="13" spans="1:7" x14ac:dyDescent="0.25">
      <c r="A13" s="9" t="s">
        <v>21</v>
      </c>
      <c r="B13" s="14" t="s">
        <v>22</v>
      </c>
      <c r="C13" s="10" t="s">
        <v>23</v>
      </c>
      <c r="D13" s="18">
        <v>87.5</v>
      </c>
      <c r="E13" s="10">
        <v>3238</v>
      </c>
      <c r="F13" s="9" t="s">
        <v>24</v>
      </c>
      <c r="G13" s="27" t="s">
        <v>12</v>
      </c>
    </row>
    <row r="14" spans="1:7" ht="27" customHeight="1" thickBot="1" x14ac:dyDescent="0.3">
      <c r="A14" s="21" t="s">
        <v>13</v>
      </c>
      <c r="B14" s="22"/>
      <c r="C14" s="23"/>
      <c r="D14" s="24">
        <f>SUM(D13:D13)</f>
        <v>87.5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27</v>
      </c>
      <c r="D15" s="18">
        <v>29.9</v>
      </c>
      <c r="E15" s="10">
        <v>3221</v>
      </c>
      <c r="F15" s="9" t="s">
        <v>28</v>
      </c>
      <c r="G15" s="27" t="s">
        <v>12</v>
      </c>
    </row>
    <row r="16" spans="1:7" ht="27" customHeight="1" thickBot="1" x14ac:dyDescent="0.3">
      <c r="A16" s="21" t="s">
        <v>13</v>
      </c>
      <c r="B16" s="22"/>
      <c r="C16" s="23"/>
      <c r="D16" s="24">
        <f>SUM(D15:D15)</f>
        <v>29.9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19</v>
      </c>
      <c r="D17" s="18">
        <v>139.85</v>
      </c>
      <c r="E17" s="10">
        <v>3232</v>
      </c>
      <c r="F17" s="9" t="s">
        <v>31</v>
      </c>
      <c r="G17" s="27" t="s">
        <v>12</v>
      </c>
    </row>
    <row r="18" spans="1:7" ht="27" customHeight="1" thickBot="1" x14ac:dyDescent="0.3">
      <c r="A18" s="21" t="s">
        <v>13</v>
      </c>
      <c r="B18" s="22"/>
      <c r="C18" s="23"/>
      <c r="D18" s="24">
        <f>SUM(D17:D17)</f>
        <v>139.85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27</v>
      </c>
      <c r="D19" s="18">
        <v>509.74</v>
      </c>
      <c r="E19" s="10">
        <v>4241</v>
      </c>
      <c r="F19" s="9" t="s">
        <v>34</v>
      </c>
      <c r="G19" s="27" t="s">
        <v>12</v>
      </c>
    </row>
    <row r="20" spans="1:7" ht="27" customHeight="1" thickBot="1" x14ac:dyDescent="0.3">
      <c r="A20" s="21" t="s">
        <v>13</v>
      </c>
      <c r="B20" s="22"/>
      <c r="C20" s="23"/>
      <c r="D20" s="24">
        <f>SUM(D19:D19)</f>
        <v>509.74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37</v>
      </c>
      <c r="D21" s="18">
        <v>1277.46</v>
      </c>
      <c r="E21" s="10">
        <v>4221</v>
      </c>
      <c r="F21" s="9" t="s">
        <v>38</v>
      </c>
      <c r="G21" s="27" t="s">
        <v>12</v>
      </c>
    </row>
    <row r="22" spans="1:7" ht="27" customHeight="1" thickBot="1" x14ac:dyDescent="0.3">
      <c r="A22" s="21" t="s">
        <v>13</v>
      </c>
      <c r="B22" s="22"/>
      <c r="C22" s="23"/>
      <c r="D22" s="24">
        <f>SUM(D21:D21)</f>
        <v>1277.46</v>
      </c>
      <c r="E22" s="23"/>
      <c r="F22" s="25"/>
      <c r="G22" s="26"/>
    </row>
    <row r="23" spans="1:7" x14ac:dyDescent="0.25">
      <c r="A23" s="9" t="s">
        <v>39</v>
      </c>
      <c r="B23" s="14" t="s">
        <v>243</v>
      </c>
      <c r="C23" s="10" t="s">
        <v>243</v>
      </c>
      <c r="D23" s="18">
        <v>54.09</v>
      </c>
      <c r="E23" s="10">
        <v>3222</v>
      </c>
      <c r="F23" s="9" t="s">
        <v>41</v>
      </c>
      <c r="G23" s="27" t="s">
        <v>12</v>
      </c>
    </row>
    <row r="24" spans="1:7" ht="27" customHeight="1" thickBot="1" x14ac:dyDescent="0.3">
      <c r="A24" s="21" t="s">
        <v>13</v>
      </c>
      <c r="B24" s="22"/>
      <c r="C24" s="23"/>
      <c r="D24" s="24">
        <f>SUM(D23:D23)</f>
        <v>54.09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44</v>
      </c>
      <c r="D25" s="18">
        <v>32.85</v>
      </c>
      <c r="E25" s="10">
        <v>3431</v>
      </c>
      <c r="F25" s="9" t="s">
        <v>45</v>
      </c>
      <c r="G25" s="27" t="s">
        <v>12</v>
      </c>
    </row>
    <row r="26" spans="1:7" x14ac:dyDescent="0.25">
      <c r="A26" s="9"/>
      <c r="B26" s="14"/>
      <c r="C26" s="10"/>
      <c r="D26" s="18">
        <v>56.25</v>
      </c>
      <c r="E26" s="10">
        <v>3431</v>
      </c>
      <c r="F26" s="9" t="s">
        <v>45</v>
      </c>
      <c r="G26" s="28" t="s">
        <v>12</v>
      </c>
    </row>
    <row r="27" spans="1:7" x14ac:dyDescent="0.25">
      <c r="A27" s="9"/>
      <c r="B27" s="14"/>
      <c r="C27" s="10"/>
      <c r="D27" s="18">
        <v>108.18</v>
      </c>
      <c r="E27" s="10">
        <v>3431</v>
      </c>
      <c r="F27" s="9" t="s">
        <v>45</v>
      </c>
      <c r="G27" s="28" t="s">
        <v>12</v>
      </c>
    </row>
    <row r="28" spans="1:7" ht="27" customHeight="1" thickBot="1" x14ac:dyDescent="0.3">
      <c r="A28" s="21" t="s">
        <v>13</v>
      </c>
      <c r="B28" s="22"/>
      <c r="C28" s="23"/>
      <c r="D28" s="24">
        <f>SUM(D25:D27)</f>
        <v>197.28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48</v>
      </c>
      <c r="D29" s="18">
        <v>166.45</v>
      </c>
      <c r="E29" s="10">
        <v>3224</v>
      </c>
      <c r="F29" s="9" t="s">
        <v>49</v>
      </c>
      <c r="G29" s="27" t="s">
        <v>12</v>
      </c>
    </row>
    <row r="30" spans="1:7" ht="27" customHeight="1" thickBot="1" x14ac:dyDescent="0.3">
      <c r="A30" s="21" t="s">
        <v>13</v>
      </c>
      <c r="B30" s="22"/>
      <c r="C30" s="23"/>
      <c r="D30" s="24">
        <f>SUM(D29:D29)</f>
        <v>166.45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23</v>
      </c>
      <c r="D31" s="18">
        <v>25.98</v>
      </c>
      <c r="E31" s="10">
        <v>3222</v>
      </c>
      <c r="F31" s="9" t="s">
        <v>41</v>
      </c>
      <c r="G31" s="27" t="s">
        <v>12</v>
      </c>
    </row>
    <row r="32" spans="1:7" ht="27" customHeight="1" thickBot="1" x14ac:dyDescent="0.3">
      <c r="A32" s="21" t="s">
        <v>13</v>
      </c>
      <c r="B32" s="22"/>
      <c r="C32" s="23"/>
      <c r="D32" s="24">
        <f>SUM(D31:D31)</f>
        <v>25.98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54</v>
      </c>
      <c r="D33" s="18">
        <v>64</v>
      </c>
      <c r="E33" s="10">
        <v>3293</v>
      </c>
      <c r="F33" s="9" t="s">
        <v>55</v>
      </c>
      <c r="G33" s="27" t="s">
        <v>12</v>
      </c>
    </row>
    <row r="34" spans="1:7" ht="27" customHeight="1" thickBot="1" x14ac:dyDescent="0.3">
      <c r="A34" s="21" t="s">
        <v>13</v>
      </c>
      <c r="B34" s="22"/>
      <c r="C34" s="23"/>
      <c r="D34" s="24">
        <f>SUM(D33:D33)</f>
        <v>64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58</v>
      </c>
      <c r="D35" s="18">
        <v>2955.69</v>
      </c>
      <c r="E35" s="10">
        <v>3237</v>
      </c>
      <c r="F35" s="9" t="s">
        <v>59</v>
      </c>
      <c r="G35" s="27" t="s">
        <v>12</v>
      </c>
    </row>
    <row r="36" spans="1:7" ht="27" customHeight="1" thickBot="1" x14ac:dyDescent="0.3">
      <c r="A36" s="21" t="s">
        <v>13</v>
      </c>
      <c r="B36" s="22"/>
      <c r="C36" s="23"/>
      <c r="D36" s="24">
        <f>SUM(D35:D35)</f>
        <v>2955.69</v>
      </c>
      <c r="E36" s="23"/>
      <c r="F36" s="25"/>
      <c r="G36" s="26"/>
    </row>
    <row r="37" spans="1:7" x14ac:dyDescent="0.25">
      <c r="A37" s="9" t="s">
        <v>60</v>
      </c>
      <c r="B37" s="14" t="s">
        <v>61</v>
      </c>
      <c r="C37" s="10" t="s">
        <v>62</v>
      </c>
      <c r="D37" s="18">
        <v>182.38</v>
      </c>
      <c r="E37" s="10">
        <v>3224</v>
      </c>
      <c r="F37" s="9" t="s">
        <v>49</v>
      </c>
      <c r="G37" s="27" t="s">
        <v>12</v>
      </c>
    </row>
    <row r="38" spans="1:7" ht="27" customHeight="1" thickBot="1" x14ac:dyDescent="0.3">
      <c r="A38" s="21" t="s">
        <v>13</v>
      </c>
      <c r="B38" s="22"/>
      <c r="C38" s="23"/>
      <c r="D38" s="24">
        <f>SUM(D37:D37)</f>
        <v>182.38</v>
      </c>
      <c r="E38" s="23"/>
      <c r="F38" s="25"/>
      <c r="G38" s="26"/>
    </row>
    <row r="39" spans="1:7" x14ac:dyDescent="0.25">
      <c r="A39" s="9" t="s">
        <v>243</v>
      </c>
      <c r="B39" s="14" t="s">
        <v>243</v>
      </c>
      <c r="C39" s="10" t="s">
        <v>243</v>
      </c>
      <c r="D39" s="18">
        <v>462.9</v>
      </c>
      <c r="E39" s="10">
        <v>3211</v>
      </c>
      <c r="F39" s="9" t="s">
        <v>63</v>
      </c>
      <c r="G39" s="27" t="s">
        <v>12</v>
      </c>
    </row>
    <row r="40" spans="1:7" ht="27" customHeight="1" thickBot="1" x14ac:dyDescent="0.3">
      <c r="A40" s="21" t="s">
        <v>13</v>
      </c>
      <c r="B40" s="22"/>
      <c r="C40" s="23"/>
      <c r="D40" s="24">
        <f>SUM(D39:D39)</f>
        <v>462.9</v>
      </c>
      <c r="E40" s="23"/>
      <c r="F40" s="25"/>
      <c r="G40" s="26"/>
    </row>
    <row r="41" spans="1:7" x14ac:dyDescent="0.25">
      <c r="A41" s="9" t="s">
        <v>243</v>
      </c>
      <c r="B41" s="14" t="s">
        <v>243</v>
      </c>
      <c r="C41" s="10" t="s">
        <v>243</v>
      </c>
      <c r="D41" s="18">
        <v>905.3</v>
      </c>
      <c r="E41" s="10">
        <v>3211</v>
      </c>
      <c r="F41" s="9" t="s">
        <v>63</v>
      </c>
      <c r="G41" s="27" t="s">
        <v>12</v>
      </c>
    </row>
    <row r="42" spans="1:7" ht="27" customHeight="1" thickBot="1" x14ac:dyDescent="0.3">
      <c r="A42" s="21" t="s">
        <v>13</v>
      </c>
      <c r="B42" s="22"/>
      <c r="C42" s="23"/>
      <c r="D42" s="24">
        <f>SUM(D41:D41)</f>
        <v>905.3</v>
      </c>
      <c r="E42" s="23"/>
      <c r="F42" s="25"/>
      <c r="G42" s="26"/>
    </row>
    <row r="43" spans="1:7" x14ac:dyDescent="0.25">
      <c r="A43" s="9" t="s">
        <v>64</v>
      </c>
      <c r="B43" s="14" t="s">
        <v>65</v>
      </c>
      <c r="C43" s="10" t="s">
        <v>66</v>
      </c>
      <c r="D43" s="18">
        <v>3868.51</v>
      </c>
      <c r="E43" s="10">
        <v>3237</v>
      </c>
      <c r="F43" s="9" t="s">
        <v>59</v>
      </c>
      <c r="G43" s="27" t="s">
        <v>12</v>
      </c>
    </row>
    <row r="44" spans="1:7" x14ac:dyDescent="0.25">
      <c r="A44" s="9"/>
      <c r="B44" s="14"/>
      <c r="C44" s="10"/>
      <c r="D44" s="18">
        <v>2649.35</v>
      </c>
      <c r="E44" s="10">
        <v>3293</v>
      </c>
      <c r="F44" s="9" t="s">
        <v>55</v>
      </c>
      <c r="G44" s="28" t="s">
        <v>12</v>
      </c>
    </row>
    <row r="45" spans="1:7" ht="27" customHeight="1" thickBot="1" x14ac:dyDescent="0.3">
      <c r="A45" s="21" t="s">
        <v>13</v>
      </c>
      <c r="B45" s="22"/>
      <c r="C45" s="23"/>
      <c r="D45" s="24">
        <f>SUM(D43:D44)</f>
        <v>6517.8600000000006</v>
      </c>
      <c r="E45" s="23"/>
      <c r="F45" s="25"/>
      <c r="G45" s="26"/>
    </row>
    <row r="46" spans="1:7" x14ac:dyDescent="0.25">
      <c r="A46" s="9" t="s">
        <v>67</v>
      </c>
      <c r="B46" s="14" t="s">
        <v>68</v>
      </c>
      <c r="C46" s="10" t="s">
        <v>27</v>
      </c>
      <c r="D46" s="18">
        <v>46.03</v>
      </c>
      <c r="E46" s="10">
        <v>3231</v>
      </c>
      <c r="F46" s="9" t="s">
        <v>69</v>
      </c>
      <c r="G46" s="27" t="s">
        <v>12</v>
      </c>
    </row>
    <row r="47" spans="1:7" x14ac:dyDescent="0.25">
      <c r="A47" s="9"/>
      <c r="B47" s="14"/>
      <c r="C47" s="10"/>
      <c r="D47" s="18">
        <v>71.55</v>
      </c>
      <c r="E47" s="10">
        <v>3231</v>
      </c>
      <c r="F47" s="9" t="s">
        <v>69</v>
      </c>
      <c r="G47" s="28" t="s">
        <v>12</v>
      </c>
    </row>
    <row r="48" spans="1:7" x14ac:dyDescent="0.25">
      <c r="A48" s="9"/>
      <c r="B48" s="14"/>
      <c r="C48" s="10"/>
      <c r="D48" s="18">
        <v>403.54</v>
      </c>
      <c r="E48" s="10">
        <v>3231</v>
      </c>
      <c r="F48" s="9" t="s">
        <v>69</v>
      </c>
      <c r="G48" s="28" t="s">
        <v>12</v>
      </c>
    </row>
    <row r="49" spans="1:7" ht="27" customHeight="1" thickBot="1" x14ac:dyDescent="0.3">
      <c r="A49" s="21" t="s">
        <v>13</v>
      </c>
      <c r="B49" s="22"/>
      <c r="C49" s="23"/>
      <c r="D49" s="24">
        <f>SUM(D46:D48)</f>
        <v>521.12</v>
      </c>
      <c r="E49" s="23"/>
      <c r="F49" s="25"/>
      <c r="G49" s="26"/>
    </row>
    <row r="50" spans="1:7" x14ac:dyDescent="0.25">
      <c r="A50" s="9" t="s">
        <v>70</v>
      </c>
      <c r="B50" s="14" t="s">
        <v>243</v>
      </c>
      <c r="C50" s="10" t="s">
        <v>243</v>
      </c>
      <c r="D50" s="18">
        <v>303.75</v>
      </c>
      <c r="E50" s="10">
        <v>3239</v>
      </c>
      <c r="F50" s="9" t="s">
        <v>71</v>
      </c>
      <c r="G50" s="27" t="s">
        <v>12</v>
      </c>
    </row>
    <row r="51" spans="1:7" ht="27" customHeight="1" thickBot="1" x14ac:dyDescent="0.3">
      <c r="A51" s="21" t="s">
        <v>13</v>
      </c>
      <c r="B51" s="22"/>
      <c r="C51" s="23"/>
      <c r="D51" s="24">
        <f>SUM(D50:D50)</f>
        <v>303.75</v>
      </c>
      <c r="E51" s="23"/>
      <c r="F51" s="25"/>
      <c r="G51" s="26"/>
    </row>
    <row r="52" spans="1:7" x14ac:dyDescent="0.25">
      <c r="A52" s="9" t="s">
        <v>72</v>
      </c>
      <c r="B52" s="14" t="s">
        <v>243</v>
      </c>
      <c r="C52" s="10" t="s">
        <v>243</v>
      </c>
      <c r="D52" s="18">
        <v>285</v>
      </c>
      <c r="E52" s="10">
        <v>3299</v>
      </c>
      <c r="F52" s="9" t="s">
        <v>73</v>
      </c>
      <c r="G52" s="27" t="s">
        <v>12</v>
      </c>
    </row>
    <row r="53" spans="1:7" ht="27" customHeight="1" thickBot="1" x14ac:dyDescent="0.3">
      <c r="A53" s="21" t="s">
        <v>13</v>
      </c>
      <c r="B53" s="22"/>
      <c r="C53" s="23"/>
      <c r="D53" s="24">
        <f>SUM(D52:D52)</f>
        <v>285</v>
      </c>
      <c r="E53" s="23"/>
      <c r="F53" s="25"/>
      <c r="G53" s="26"/>
    </row>
    <row r="54" spans="1:7" x14ac:dyDescent="0.25">
      <c r="A54" s="9" t="s">
        <v>243</v>
      </c>
      <c r="B54" s="14" t="s">
        <v>243</v>
      </c>
      <c r="C54" s="10" t="s">
        <v>243</v>
      </c>
      <c r="D54" s="18">
        <v>591</v>
      </c>
      <c r="E54" s="10">
        <v>3241</v>
      </c>
      <c r="F54" s="9" t="s">
        <v>74</v>
      </c>
      <c r="G54" s="27" t="s">
        <v>12</v>
      </c>
    </row>
    <row r="55" spans="1:7" ht="27" customHeight="1" thickBot="1" x14ac:dyDescent="0.3">
      <c r="A55" s="21" t="s">
        <v>13</v>
      </c>
      <c r="B55" s="22"/>
      <c r="C55" s="23"/>
      <c r="D55" s="24">
        <f>SUM(D54:D54)</f>
        <v>591</v>
      </c>
      <c r="E55" s="23"/>
      <c r="F55" s="25"/>
      <c r="G55" s="26"/>
    </row>
    <row r="56" spans="1:7" x14ac:dyDescent="0.25">
      <c r="A56" s="9" t="s">
        <v>75</v>
      </c>
      <c r="B56" s="14" t="s">
        <v>76</v>
      </c>
      <c r="C56" s="10" t="s">
        <v>23</v>
      </c>
      <c r="D56" s="18">
        <v>262.12</v>
      </c>
      <c r="E56" s="10">
        <v>3234</v>
      </c>
      <c r="F56" s="9" t="s">
        <v>77</v>
      </c>
      <c r="G56" s="27" t="s">
        <v>12</v>
      </c>
    </row>
    <row r="57" spans="1:7" ht="27" customHeight="1" thickBot="1" x14ac:dyDescent="0.3">
      <c r="A57" s="21" t="s">
        <v>13</v>
      </c>
      <c r="B57" s="22"/>
      <c r="C57" s="23"/>
      <c r="D57" s="24">
        <f>SUM(D56:D56)</f>
        <v>262.12</v>
      </c>
      <c r="E57" s="23"/>
      <c r="F57" s="25"/>
      <c r="G57" s="26"/>
    </row>
    <row r="58" spans="1:7" x14ac:dyDescent="0.25">
      <c r="A58" s="9" t="s">
        <v>243</v>
      </c>
      <c r="B58" s="14" t="s">
        <v>243</v>
      </c>
      <c r="C58" s="10" t="s">
        <v>243</v>
      </c>
      <c r="D58" s="18">
        <v>108.7</v>
      </c>
      <c r="E58" s="10">
        <v>3211</v>
      </c>
      <c r="F58" s="9" t="s">
        <v>63</v>
      </c>
      <c r="G58" s="27" t="s">
        <v>12</v>
      </c>
    </row>
    <row r="59" spans="1:7" ht="27" customHeight="1" thickBot="1" x14ac:dyDescent="0.3">
      <c r="A59" s="21" t="s">
        <v>13</v>
      </c>
      <c r="B59" s="22"/>
      <c r="C59" s="23"/>
      <c r="D59" s="24">
        <f>SUM(D58:D58)</f>
        <v>108.7</v>
      </c>
      <c r="E59" s="23"/>
      <c r="F59" s="25"/>
      <c r="G59" s="26"/>
    </row>
    <row r="60" spans="1:7" x14ac:dyDescent="0.25">
      <c r="A60" s="9" t="s">
        <v>78</v>
      </c>
      <c r="B60" s="14" t="s">
        <v>79</v>
      </c>
      <c r="C60" s="10" t="s">
        <v>80</v>
      </c>
      <c r="D60" s="18">
        <v>86.48</v>
      </c>
      <c r="E60" s="10">
        <v>3222</v>
      </c>
      <c r="F60" s="9" t="s">
        <v>41</v>
      </c>
      <c r="G60" s="27" t="s">
        <v>12</v>
      </c>
    </row>
    <row r="61" spans="1:7" x14ac:dyDescent="0.25">
      <c r="A61" s="9"/>
      <c r="B61" s="14"/>
      <c r="C61" s="10"/>
      <c r="D61" s="18">
        <v>151.54</v>
      </c>
      <c r="E61" s="10">
        <v>3222</v>
      </c>
      <c r="F61" s="9" t="s">
        <v>41</v>
      </c>
      <c r="G61" s="28" t="s">
        <v>12</v>
      </c>
    </row>
    <row r="62" spans="1:7" ht="27" customHeight="1" thickBot="1" x14ac:dyDescent="0.3">
      <c r="A62" s="21" t="s">
        <v>13</v>
      </c>
      <c r="B62" s="22"/>
      <c r="C62" s="23"/>
      <c r="D62" s="24">
        <f>SUM(D60:D61)</f>
        <v>238.01999999999998</v>
      </c>
      <c r="E62" s="23"/>
      <c r="F62" s="25"/>
      <c r="G62" s="26"/>
    </row>
    <row r="63" spans="1:7" x14ac:dyDescent="0.25">
      <c r="A63" s="9" t="s">
        <v>81</v>
      </c>
      <c r="B63" s="14" t="s">
        <v>82</v>
      </c>
      <c r="C63" s="10" t="s">
        <v>66</v>
      </c>
      <c r="D63" s="18">
        <v>9375</v>
      </c>
      <c r="E63" s="10">
        <v>3237</v>
      </c>
      <c r="F63" s="9" t="s">
        <v>59</v>
      </c>
      <c r="G63" s="27" t="s">
        <v>12</v>
      </c>
    </row>
    <row r="64" spans="1:7" ht="27" customHeight="1" thickBot="1" x14ac:dyDescent="0.3">
      <c r="A64" s="21" t="s">
        <v>13</v>
      </c>
      <c r="B64" s="22"/>
      <c r="C64" s="23"/>
      <c r="D64" s="24">
        <f>SUM(D63:D63)</f>
        <v>9375</v>
      </c>
      <c r="E64" s="23"/>
      <c r="F64" s="25"/>
      <c r="G64" s="26"/>
    </row>
    <row r="65" spans="1:7" x14ac:dyDescent="0.25">
      <c r="A65" s="9" t="s">
        <v>83</v>
      </c>
      <c r="B65" s="14" t="s">
        <v>84</v>
      </c>
      <c r="C65" s="10" t="s">
        <v>23</v>
      </c>
      <c r="D65" s="18">
        <v>168.35</v>
      </c>
      <c r="E65" s="10">
        <v>3239</v>
      </c>
      <c r="F65" s="9" t="s">
        <v>71</v>
      </c>
      <c r="G65" s="27" t="s">
        <v>12</v>
      </c>
    </row>
    <row r="66" spans="1:7" ht="27" customHeight="1" thickBot="1" x14ac:dyDescent="0.3">
      <c r="A66" s="21" t="s">
        <v>13</v>
      </c>
      <c r="B66" s="22"/>
      <c r="C66" s="23"/>
      <c r="D66" s="24">
        <f>SUM(D65:D65)</f>
        <v>168.35</v>
      </c>
      <c r="E66" s="23"/>
      <c r="F66" s="25"/>
      <c r="G66" s="26"/>
    </row>
    <row r="67" spans="1:7" x14ac:dyDescent="0.25">
      <c r="A67" s="9" t="s">
        <v>85</v>
      </c>
      <c r="B67" s="14" t="s">
        <v>86</v>
      </c>
      <c r="C67" s="10" t="s">
        <v>23</v>
      </c>
      <c r="D67" s="18">
        <v>1131.1300000000001</v>
      </c>
      <c r="E67" s="10">
        <v>3235</v>
      </c>
      <c r="F67" s="9" t="s">
        <v>87</v>
      </c>
      <c r="G67" s="27" t="s">
        <v>12</v>
      </c>
    </row>
    <row r="68" spans="1:7" ht="27" customHeight="1" thickBot="1" x14ac:dyDescent="0.3">
      <c r="A68" s="21" t="s">
        <v>13</v>
      </c>
      <c r="B68" s="22"/>
      <c r="C68" s="23"/>
      <c r="D68" s="24">
        <f>SUM(D67:D67)</f>
        <v>1131.1300000000001</v>
      </c>
      <c r="E68" s="23"/>
      <c r="F68" s="25"/>
      <c r="G68" s="26"/>
    </row>
    <row r="69" spans="1:7" x14ac:dyDescent="0.25">
      <c r="A69" s="9" t="s">
        <v>88</v>
      </c>
      <c r="B69" s="14" t="s">
        <v>89</v>
      </c>
      <c r="C69" s="10" t="s">
        <v>62</v>
      </c>
      <c r="D69" s="18">
        <v>136.11000000000001</v>
      </c>
      <c r="E69" s="10">
        <v>3221</v>
      </c>
      <c r="F69" s="9" t="s">
        <v>28</v>
      </c>
      <c r="G69" s="27" t="s">
        <v>12</v>
      </c>
    </row>
    <row r="70" spans="1:7" x14ac:dyDescent="0.25">
      <c r="A70" s="9"/>
      <c r="B70" s="14"/>
      <c r="C70" s="10"/>
      <c r="D70" s="18">
        <v>168.53</v>
      </c>
      <c r="E70" s="10">
        <v>3224</v>
      </c>
      <c r="F70" s="9" t="s">
        <v>49</v>
      </c>
      <c r="G70" s="28" t="s">
        <v>12</v>
      </c>
    </row>
    <row r="71" spans="1:7" x14ac:dyDescent="0.25">
      <c r="A71" s="9"/>
      <c r="B71" s="14"/>
      <c r="C71" s="10"/>
      <c r="D71" s="18">
        <v>61.75</v>
      </c>
      <c r="E71" s="10">
        <v>3299</v>
      </c>
      <c r="F71" s="9" t="s">
        <v>73</v>
      </c>
      <c r="G71" s="28" t="s">
        <v>12</v>
      </c>
    </row>
    <row r="72" spans="1:7" ht="27" customHeight="1" thickBot="1" x14ac:dyDescent="0.3">
      <c r="A72" s="21" t="s">
        <v>13</v>
      </c>
      <c r="B72" s="22"/>
      <c r="C72" s="23"/>
      <c r="D72" s="24">
        <f>SUM(D69:D71)</f>
        <v>366.39</v>
      </c>
      <c r="E72" s="23"/>
      <c r="F72" s="25"/>
      <c r="G72" s="26"/>
    </row>
    <row r="73" spans="1:7" x14ac:dyDescent="0.25">
      <c r="A73" s="9" t="s">
        <v>90</v>
      </c>
      <c r="B73" s="14" t="s">
        <v>91</v>
      </c>
      <c r="C73" s="10" t="s">
        <v>23</v>
      </c>
      <c r="D73" s="18">
        <v>160</v>
      </c>
      <c r="E73" s="10">
        <v>3235</v>
      </c>
      <c r="F73" s="9" t="s">
        <v>87</v>
      </c>
      <c r="G73" s="27" t="s">
        <v>12</v>
      </c>
    </row>
    <row r="74" spans="1:7" ht="27" customHeight="1" thickBot="1" x14ac:dyDescent="0.3">
      <c r="A74" s="21" t="s">
        <v>13</v>
      </c>
      <c r="B74" s="22"/>
      <c r="C74" s="23"/>
      <c r="D74" s="24">
        <f>SUM(D73:D73)</f>
        <v>160</v>
      </c>
      <c r="E74" s="23"/>
      <c r="F74" s="25"/>
      <c r="G74" s="26"/>
    </row>
    <row r="75" spans="1:7" x14ac:dyDescent="0.25">
      <c r="A75" s="9" t="s">
        <v>92</v>
      </c>
      <c r="B75" s="14" t="s">
        <v>93</v>
      </c>
      <c r="C75" s="10" t="s">
        <v>94</v>
      </c>
      <c r="D75" s="18">
        <v>411.25</v>
      </c>
      <c r="E75" s="10">
        <v>3238</v>
      </c>
      <c r="F75" s="9" t="s">
        <v>24</v>
      </c>
      <c r="G75" s="27" t="s">
        <v>12</v>
      </c>
    </row>
    <row r="76" spans="1:7" ht="27" customHeight="1" thickBot="1" x14ac:dyDescent="0.3">
      <c r="A76" s="21" t="s">
        <v>13</v>
      </c>
      <c r="B76" s="22"/>
      <c r="C76" s="23"/>
      <c r="D76" s="24">
        <f>SUM(D75:D75)</f>
        <v>411.25</v>
      </c>
      <c r="E76" s="23"/>
      <c r="F76" s="25"/>
      <c r="G76" s="26"/>
    </row>
    <row r="77" spans="1:7" x14ac:dyDescent="0.25">
      <c r="A77" s="9" t="s">
        <v>95</v>
      </c>
      <c r="B77" s="14" t="s">
        <v>96</v>
      </c>
      <c r="C77" s="10" t="s">
        <v>97</v>
      </c>
      <c r="D77" s="18">
        <v>108.75</v>
      </c>
      <c r="E77" s="10">
        <v>3221</v>
      </c>
      <c r="F77" s="9" t="s">
        <v>28</v>
      </c>
      <c r="G77" s="27" t="s">
        <v>12</v>
      </c>
    </row>
    <row r="78" spans="1:7" ht="27" customHeight="1" thickBot="1" x14ac:dyDescent="0.3">
      <c r="A78" s="21" t="s">
        <v>13</v>
      </c>
      <c r="B78" s="22"/>
      <c r="C78" s="23"/>
      <c r="D78" s="24">
        <f>SUM(D77:D77)</f>
        <v>108.75</v>
      </c>
      <c r="E78" s="23"/>
      <c r="F78" s="25"/>
      <c r="G78" s="26"/>
    </row>
    <row r="79" spans="1:7" x14ac:dyDescent="0.25">
      <c r="A79" s="9" t="s">
        <v>98</v>
      </c>
      <c r="B79" s="14" t="s">
        <v>99</v>
      </c>
      <c r="C79" s="10" t="s">
        <v>19</v>
      </c>
      <c r="D79" s="18">
        <v>851.15</v>
      </c>
      <c r="E79" s="10">
        <v>3231</v>
      </c>
      <c r="F79" s="9" t="s">
        <v>69</v>
      </c>
      <c r="G79" s="27" t="s">
        <v>12</v>
      </c>
    </row>
    <row r="80" spans="1:7" ht="27" customHeight="1" thickBot="1" x14ac:dyDescent="0.3">
      <c r="A80" s="21" t="s">
        <v>13</v>
      </c>
      <c r="B80" s="22"/>
      <c r="C80" s="23"/>
      <c r="D80" s="24">
        <f>SUM(D79:D79)</f>
        <v>851.15</v>
      </c>
      <c r="E80" s="23"/>
      <c r="F80" s="25"/>
      <c r="G80" s="26"/>
    </row>
    <row r="81" spans="1:7" x14ac:dyDescent="0.25">
      <c r="A81" s="9" t="s">
        <v>100</v>
      </c>
      <c r="B81" s="14" t="s">
        <v>101</v>
      </c>
      <c r="C81" s="10" t="s">
        <v>102</v>
      </c>
      <c r="D81" s="18">
        <v>927.5</v>
      </c>
      <c r="E81" s="10">
        <v>3221</v>
      </c>
      <c r="F81" s="9" t="s">
        <v>28</v>
      </c>
      <c r="G81" s="27" t="s">
        <v>12</v>
      </c>
    </row>
    <row r="82" spans="1:7" ht="27" customHeight="1" thickBot="1" x14ac:dyDescent="0.3">
      <c r="A82" s="21" t="s">
        <v>13</v>
      </c>
      <c r="B82" s="22"/>
      <c r="C82" s="23"/>
      <c r="D82" s="24">
        <f>SUM(D81:D81)</f>
        <v>927.5</v>
      </c>
      <c r="E82" s="23"/>
      <c r="F82" s="25"/>
      <c r="G82" s="26"/>
    </row>
    <row r="83" spans="1:7" x14ac:dyDescent="0.25">
      <c r="A83" s="9" t="s">
        <v>103</v>
      </c>
      <c r="B83" s="14" t="s">
        <v>104</v>
      </c>
      <c r="C83" s="10" t="s">
        <v>19</v>
      </c>
      <c r="D83" s="18">
        <v>21.24</v>
      </c>
      <c r="E83" s="10">
        <v>3295</v>
      </c>
      <c r="F83" s="9" t="s">
        <v>105</v>
      </c>
      <c r="G83" s="27" t="s">
        <v>12</v>
      </c>
    </row>
    <row r="84" spans="1:7" ht="27" customHeight="1" thickBot="1" x14ac:dyDescent="0.3">
      <c r="A84" s="21" t="s">
        <v>13</v>
      </c>
      <c r="B84" s="22"/>
      <c r="C84" s="23"/>
      <c r="D84" s="24">
        <f>SUM(D83:D83)</f>
        <v>21.24</v>
      </c>
      <c r="E84" s="23"/>
      <c r="F84" s="25"/>
      <c r="G84" s="26"/>
    </row>
    <row r="85" spans="1:7" x14ac:dyDescent="0.25">
      <c r="A85" s="9" t="s">
        <v>243</v>
      </c>
      <c r="B85" s="14" t="s">
        <v>243</v>
      </c>
      <c r="C85" s="10" t="s">
        <v>243</v>
      </c>
      <c r="D85" s="18">
        <v>453.6</v>
      </c>
      <c r="E85" s="10">
        <v>3211</v>
      </c>
      <c r="F85" s="9" t="s">
        <v>63</v>
      </c>
      <c r="G85" s="27" t="s">
        <v>12</v>
      </c>
    </row>
    <row r="86" spans="1:7" ht="27" customHeight="1" thickBot="1" x14ac:dyDescent="0.3">
      <c r="A86" s="21" t="s">
        <v>13</v>
      </c>
      <c r="B86" s="22"/>
      <c r="C86" s="23"/>
      <c r="D86" s="24">
        <f>SUM(D85:D85)</f>
        <v>453.6</v>
      </c>
      <c r="E86" s="23"/>
      <c r="F86" s="25"/>
      <c r="G86" s="26"/>
    </row>
    <row r="87" spans="1:7" x14ac:dyDescent="0.25">
      <c r="A87" s="9" t="s">
        <v>106</v>
      </c>
      <c r="B87" s="14" t="s">
        <v>107</v>
      </c>
      <c r="C87" s="10" t="s">
        <v>108</v>
      </c>
      <c r="D87" s="18">
        <v>9</v>
      </c>
      <c r="E87" s="10">
        <v>3222</v>
      </c>
      <c r="F87" s="9" t="s">
        <v>41</v>
      </c>
      <c r="G87" s="27" t="s">
        <v>12</v>
      </c>
    </row>
    <row r="88" spans="1:7" x14ac:dyDescent="0.25">
      <c r="A88" s="9"/>
      <c r="B88" s="14"/>
      <c r="C88" s="10"/>
      <c r="D88" s="18">
        <v>895.1</v>
      </c>
      <c r="E88" s="10">
        <v>3233</v>
      </c>
      <c r="F88" s="9" t="s">
        <v>109</v>
      </c>
      <c r="G88" s="28" t="s">
        <v>12</v>
      </c>
    </row>
    <row r="89" spans="1:7" ht="27" customHeight="1" thickBot="1" x14ac:dyDescent="0.3">
      <c r="A89" s="21" t="s">
        <v>13</v>
      </c>
      <c r="B89" s="22"/>
      <c r="C89" s="23"/>
      <c r="D89" s="24">
        <f>SUM(D87:D88)</f>
        <v>904.1</v>
      </c>
      <c r="E89" s="23"/>
      <c r="F89" s="25"/>
      <c r="G89" s="26"/>
    </row>
    <row r="90" spans="1:7" x14ac:dyDescent="0.25">
      <c r="A90" s="9" t="s">
        <v>110</v>
      </c>
      <c r="B90" s="14" t="s">
        <v>111</v>
      </c>
      <c r="C90" s="10" t="s">
        <v>23</v>
      </c>
      <c r="D90" s="18">
        <v>9416.25</v>
      </c>
      <c r="E90" s="10">
        <v>3235</v>
      </c>
      <c r="F90" s="9" t="s">
        <v>87</v>
      </c>
      <c r="G90" s="27" t="s">
        <v>12</v>
      </c>
    </row>
    <row r="91" spans="1:7" ht="27" customHeight="1" thickBot="1" x14ac:dyDescent="0.3">
      <c r="A91" s="21" t="s">
        <v>13</v>
      </c>
      <c r="B91" s="22"/>
      <c r="C91" s="23"/>
      <c r="D91" s="24">
        <f>SUM(D90:D90)</f>
        <v>9416.25</v>
      </c>
      <c r="E91" s="23"/>
      <c r="F91" s="25"/>
      <c r="G91" s="26"/>
    </row>
    <row r="92" spans="1:7" x14ac:dyDescent="0.25">
      <c r="A92" s="9" t="s">
        <v>112</v>
      </c>
      <c r="B92" s="14" t="s">
        <v>113</v>
      </c>
      <c r="C92" s="10" t="s">
        <v>19</v>
      </c>
      <c r="D92" s="18">
        <v>8257.7099999999991</v>
      </c>
      <c r="E92" s="10">
        <v>3223</v>
      </c>
      <c r="F92" s="9" t="s">
        <v>114</v>
      </c>
      <c r="G92" s="27" t="s">
        <v>12</v>
      </c>
    </row>
    <row r="93" spans="1:7" ht="27" customHeight="1" thickBot="1" x14ac:dyDescent="0.3">
      <c r="A93" s="21" t="s">
        <v>13</v>
      </c>
      <c r="B93" s="22"/>
      <c r="C93" s="23"/>
      <c r="D93" s="24">
        <f>SUM(D92:D92)</f>
        <v>8257.7099999999991</v>
      </c>
      <c r="E93" s="23"/>
      <c r="F93" s="25"/>
      <c r="G93" s="26"/>
    </row>
    <row r="94" spans="1:7" x14ac:dyDescent="0.25">
      <c r="A94" s="9" t="s">
        <v>115</v>
      </c>
      <c r="B94" s="14" t="s">
        <v>116</v>
      </c>
      <c r="C94" s="10" t="s">
        <v>44</v>
      </c>
      <c r="D94" s="18">
        <v>3129.23</v>
      </c>
      <c r="E94" s="10">
        <v>3235</v>
      </c>
      <c r="F94" s="9" t="s">
        <v>87</v>
      </c>
      <c r="G94" s="27" t="s">
        <v>12</v>
      </c>
    </row>
    <row r="95" spans="1:7" ht="27" customHeight="1" thickBot="1" x14ac:dyDescent="0.3">
      <c r="A95" s="21" t="s">
        <v>13</v>
      </c>
      <c r="B95" s="22"/>
      <c r="C95" s="23"/>
      <c r="D95" s="24">
        <f>SUM(D94:D94)</f>
        <v>3129.23</v>
      </c>
      <c r="E95" s="23"/>
      <c r="F95" s="25"/>
      <c r="G95" s="26"/>
    </row>
    <row r="96" spans="1:7" x14ac:dyDescent="0.25">
      <c r="A96" s="9" t="s">
        <v>117</v>
      </c>
      <c r="B96" s="14" t="s">
        <v>243</v>
      </c>
      <c r="C96" s="10" t="s">
        <v>243</v>
      </c>
      <c r="D96" s="18">
        <v>1100</v>
      </c>
      <c r="E96" s="10">
        <v>3231</v>
      </c>
      <c r="F96" s="9" t="s">
        <v>69</v>
      </c>
      <c r="G96" s="27" t="s">
        <v>12</v>
      </c>
    </row>
    <row r="97" spans="1:7" ht="27" customHeight="1" thickBot="1" x14ac:dyDescent="0.3">
      <c r="A97" s="21" t="s">
        <v>13</v>
      </c>
      <c r="B97" s="22"/>
      <c r="C97" s="23"/>
      <c r="D97" s="24">
        <f>SUM(D96:D96)</f>
        <v>1100</v>
      </c>
      <c r="E97" s="23"/>
      <c r="F97" s="25"/>
      <c r="G97" s="26"/>
    </row>
    <row r="98" spans="1:7" x14ac:dyDescent="0.25">
      <c r="A98" s="9" t="s">
        <v>118</v>
      </c>
      <c r="B98" s="14" t="s">
        <v>119</v>
      </c>
      <c r="C98" s="10" t="s">
        <v>19</v>
      </c>
      <c r="D98" s="18">
        <v>5519.08</v>
      </c>
      <c r="E98" s="10">
        <v>4221</v>
      </c>
      <c r="F98" s="9" t="s">
        <v>38</v>
      </c>
      <c r="G98" s="27" t="s">
        <v>12</v>
      </c>
    </row>
    <row r="99" spans="1:7" ht="27" customHeight="1" thickBot="1" x14ac:dyDescent="0.3">
      <c r="A99" s="21" t="s">
        <v>13</v>
      </c>
      <c r="B99" s="22"/>
      <c r="C99" s="23"/>
      <c r="D99" s="24">
        <f>SUM(D98:D98)</f>
        <v>5519.08</v>
      </c>
      <c r="E99" s="23"/>
      <c r="F99" s="25"/>
      <c r="G99" s="26"/>
    </row>
    <row r="100" spans="1:7" x14ac:dyDescent="0.25">
      <c r="A100" s="9" t="s">
        <v>120</v>
      </c>
      <c r="B100" s="14" t="s">
        <v>121</v>
      </c>
      <c r="C100" s="10" t="s">
        <v>122</v>
      </c>
      <c r="D100" s="18">
        <v>150.05000000000001</v>
      </c>
      <c r="E100" s="10">
        <v>4241</v>
      </c>
      <c r="F100" s="9" t="s">
        <v>34</v>
      </c>
      <c r="G100" s="27" t="s">
        <v>12</v>
      </c>
    </row>
    <row r="101" spans="1:7" ht="27" customHeight="1" thickBot="1" x14ac:dyDescent="0.3">
      <c r="A101" s="21" t="s">
        <v>13</v>
      </c>
      <c r="B101" s="22"/>
      <c r="C101" s="23"/>
      <c r="D101" s="24">
        <f>SUM(D100:D100)</f>
        <v>150.05000000000001</v>
      </c>
      <c r="E101" s="23"/>
      <c r="F101" s="25"/>
      <c r="G101" s="26"/>
    </row>
    <row r="102" spans="1:7" x14ac:dyDescent="0.25">
      <c r="A102" s="9" t="s">
        <v>123</v>
      </c>
      <c r="B102" s="14" t="s">
        <v>124</v>
      </c>
      <c r="C102" s="10" t="s">
        <v>125</v>
      </c>
      <c r="D102" s="18">
        <v>4760.88</v>
      </c>
      <c r="E102" s="10">
        <v>3233</v>
      </c>
      <c r="F102" s="9" t="s">
        <v>109</v>
      </c>
      <c r="G102" s="27" t="s">
        <v>12</v>
      </c>
    </row>
    <row r="103" spans="1:7" ht="27" customHeight="1" thickBot="1" x14ac:dyDescent="0.3">
      <c r="A103" s="21" t="s">
        <v>13</v>
      </c>
      <c r="B103" s="22"/>
      <c r="C103" s="23"/>
      <c r="D103" s="24">
        <f>SUM(D102:D102)</f>
        <v>4760.88</v>
      </c>
      <c r="E103" s="23"/>
      <c r="F103" s="25"/>
      <c r="G103" s="26"/>
    </row>
    <row r="104" spans="1:7" x14ac:dyDescent="0.25">
      <c r="A104" s="9" t="s">
        <v>126</v>
      </c>
      <c r="B104" s="14" t="s">
        <v>127</v>
      </c>
      <c r="C104" s="10" t="s">
        <v>19</v>
      </c>
      <c r="D104" s="18">
        <v>0.5</v>
      </c>
      <c r="E104" s="10">
        <v>3299</v>
      </c>
      <c r="F104" s="9" t="s">
        <v>73</v>
      </c>
      <c r="G104" s="27" t="s">
        <v>12</v>
      </c>
    </row>
    <row r="105" spans="1:7" ht="27" customHeight="1" thickBot="1" x14ac:dyDescent="0.3">
      <c r="A105" s="21" t="s">
        <v>13</v>
      </c>
      <c r="B105" s="22"/>
      <c r="C105" s="23"/>
      <c r="D105" s="24">
        <f>SUM(D104:D104)</f>
        <v>0.5</v>
      </c>
      <c r="E105" s="23"/>
      <c r="F105" s="25"/>
      <c r="G105" s="26"/>
    </row>
    <row r="106" spans="1:7" x14ac:dyDescent="0.25">
      <c r="A106" s="9" t="s">
        <v>128</v>
      </c>
      <c r="B106" s="14" t="s">
        <v>129</v>
      </c>
      <c r="C106" s="10" t="s">
        <v>23</v>
      </c>
      <c r="D106" s="18">
        <v>237.75</v>
      </c>
      <c r="E106" s="10">
        <v>3224</v>
      </c>
      <c r="F106" s="9" t="s">
        <v>49</v>
      </c>
      <c r="G106" s="27" t="s">
        <v>12</v>
      </c>
    </row>
    <row r="107" spans="1:7" ht="27" customHeight="1" thickBot="1" x14ac:dyDescent="0.3">
      <c r="A107" s="21" t="s">
        <v>13</v>
      </c>
      <c r="B107" s="22"/>
      <c r="C107" s="23"/>
      <c r="D107" s="24">
        <f>SUM(D106:D106)</f>
        <v>237.75</v>
      </c>
      <c r="E107" s="23"/>
      <c r="F107" s="25"/>
      <c r="G107" s="26"/>
    </row>
    <row r="108" spans="1:7" x14ac:dyDescent="0.25">
      <c r="A108" s="35" t="s">
        <v>130</v>
      </c>
      <c r="B108" s="36" t="s">
        <v>131</v>
      </c>
      <c r="C108" s="37" t="s">
        <v>19</v>
      </c>
      <c r="D108" s="38">
        <v>2290.81</v>
      </c>
      <c r="E108" s="37">
        <v>3121</v>
      </c>
      <c r="F108" s="35" t="s">
        <v>244</v>
      </c>
      <c r="G108" s="27" t="s">
        <v>12</v>
      </c>
    </row>
    <row r="109" spans="1:7" ht="27" customHeight="1" thickBot="1" x14ac:dyDescent="0.3">
      <c r="A109" s="21" t="s">
        <v>13</v>
      </c>
      <c r="B109" s="22"/>
      <c r="C109" s="23"/>
      <c r="D109" s="24">
        <f>SUM(D108:D108)</f>
        <v>2290.81</v>
      </c>
      <c r="E109" s="23"/>
      <c r="F109" s="25"/>
      <c r="G109" s="26"/>
    </row>
    <row r="110" spans="1:7" x14ac:dyDescent="0.25">
      <c r="A110" s="9" t="s">
        <v>132</v>
      </c>
      <c r="B110" s="14" t="s">
        <v>133</v>
      </c>
      <c r="C110" s="10" t="s">
        <v>40</v>
      </c>
      <c r="D110" s="18">
        <v>400</v>
      </c>
      <c r="E110" s="10">
        <v>3233</v>
      </c>
      <c r="F110" s="9" t="s">
        <v>109</v>
      </c>
      <c r="G110" s="27" t="s">
        <v>12</v>
      </c>
    </row>
    <row r="111" spans="1:7" ht="27" customHeight="1" thickBot="1" x14ac:dyDescent="0.3">
      <c r="A111" s="21" t="s">
        <v>13</v>
      </c>
      <c r="B111" s="22"/>
      <c r="C111" s="23"/>
      <c r="D111" s="24">
        <f>SUM(D110:D110)</f>
        <v>400</v>
      </c>
      <c r="E111" s="23"/>
      <c r="F111" s="25"/>
      <c r="G111" s="26"/>
    </row>
    <row r="112" spans="1:7" x14ac:dyDescent="0.25">
      <c r="A112" s="9" t="s">
        <v>243</v>
      </c>
      <c r="B112" s="14" t="s">
        <v>243</v>
      </c>
      <c r="C112" s="10" t="s">
        <v>243</v>
      </c>
      <c r="D112" s="18">
        <v>78</v>
      </c>
      <c r="E112" s="10">
        <v>3214</v>
      </c>
      <c r="F112" s="9" t="s">
        <v>134</v>
      </c>
      <c r="G112" s="27" t="s">
        <v>12</v>
      </c>
    </row>
    <row r="113" spans="1:7" ht="27" customHeight="1" thickBot="1" x14ac:dyDescent="0.3">
      <c r="A113" s="21" t="s">
        <v>13</v>
      </c>
      <c r="B113" s="22"/>
      <c r="C113" s="23"/>
      <c r="D113" s="24">
        <f>SUM(D112:D112)</f>
        <v>78</v>
      </c>
      <c r="E113" s="23"/>
      <c r="F113" s="25"/>
      <c r="G113" s="26"/>
    </row>
    <row r="114" spans="1:7" x14ac:dyDescent="0.25">
      <c r="A114" s="9" t="s">
        <v>135</v>
      </c>
      <c r="B114" s="14" t="s">
        <v>136</v>
      </c>
      <c r="C114" s="10" t="s">
        <v>137</v>
      </c>
      <c r="D114" s="18">
        <v>28</v>
      </c>
      <c r="E114" s="10">
        <v>3221</v>
      </c>
      <c r="F114" s="9" t="s">
        <v>28</v>
      </c>
      <c r="G114" s="27" t="s">
        <v>12</v>
      </c>
    </row>
    <row r="115" spans="1:7" ht="27" customHeight="1" thickBot="1" x14ac:dyDescent="0.3">
      <c r="A115" s="21" t="s">
        <v>13</v>
      </c>
      <c r="B115" s="22"/>
      <c r="C115" s="23"/>
      <c r="D115" s="24">
        <f>SUM(D114:D114)</f>
        <v>28</v>
      </c>
      <c r="E115" s="23"/>
      <c r="F115" s="25"/>
      <c r="G115" s="26"/>
    </row>
    <row r="116" spans="1:7" x14ac:dyDescent="0.25">
      <c r="A116" s="9" t="s">
        <v>138</v>
      </c>
      <c r="B116" s="14" t="s">
        <v>139</v>
      </c>
      <c r="C116" s="10" t="s">
        <v>23</v>
      </c>
      <c r="D116" s="18">
        <v>2083.17</v>
      </c>
      <c r="E116" s="10">
        <v>3234</v>
      </c>
      <c r="F116" s="9" t="s">
        <v>77</v>
      </c>
      <c r="G116" s="27" t="s">
        <v>12</v>
      </c>
    </row>
    <row r="117" spans="1:7" ht="27" customHeight="1" thickBot="1" x14ac:dyDescent="0.3">
      <c r="A117" s="21" t="s">
        <v>13</v>
      </c>
      <c r="B117" s="22"/>
      <c r="C117" s="23"/>
      <c r="D117" s="24">
        <f>SUM(D116:D116)</f>
        <v>2083.17</v>
      </c>
      <c r="E117" s="23"/>
      <c r="F117" s="25"/>
      <c r="G117" s="26"/>
    </row>
    <row r="118" spans="1:7" x14ac:dyDescent="0.25">
      <c r="A118" s="9" t="s">
        <v>140</v>
      </c>
      <c r="B118" s="14" t="s">
        <v>141</v>
      </c>
      <c r="C118" s="10" t="s">
        <v>44</v>
      </c>
      <c r="D118" s="18">
        <v>266</v>
      </c>
      <c r="E118" s="10">
        <v>3211</v>
      </c>
      <c r="F118" s="9" t="s">
        <v>63</v>
      </c>
      <c r="G118" s="27" t="s">
        <v>12</v>
      </c>
    </row>
    <row r="119" spans="1:7" ht="27" customHeight="1" thickBot="1" x14ac:dyDescent="0.3">
      <c r="A119" s="21" t="s">
        <v>13</v>
      </c>
      <c r="B119" s="22"/>
      <c r="C119" s="23"/>
      <c r="D119" s="24">
        <f>SUM(D118:D118)</f>
        <v>266</v>
      </c>
      <c r="E119" s="23"/>
      <c r="F119" s="25"/>
      <c r="G119" s="26"/>
    </row>
    <row r="120" spans="1:7" x14ac:dyDescent="0.25">
      <c r="A120" s="9" t="s">
        <v>142</v>
      </c>
      <c r="B120" s="14" t="s">
        <v>243</v>
      </c>
      <c r="C120" s="10" t="s">
        <v>243</v>
      </c>
      <c r="D120" s="18">
        <v>3554.38</v>
      </c>
      <c r="E120" s="10">
        <v>4224</v>
      </c>
      <c r="F120" s="9" t="s">
        <v>143</v>
      </c>
      <c r="G120" s="27" t="s">
        <v>12</v>
      </c>
    </row>
    <row r="121" spans="1:7" ht="27" customHeight="1" thickBot="1" x14ac:dyDescent="0.3">
      <c r="A121" s="21" t="s">
        <v>13</v>
      </c>
      <c r="B121" s="22"/>
      <c r="C121" s="23"/>
      <c r="D121" s="24">
        <f>SUM(D120:D120)</f>
        <v>3554.38</v>
      </c>
      <c r="E121" s="23"/>
      <c r="F121" s="25"/>
      <c r="G121" s="26"/>
    </row>
    <row r="122" spans="1:7" x14ac:dyDescent="0.25">
      <c r="A122" s="9" t="s">
        <v>243</v>
      </c>
      <c r="B122" s="14" t="s">
        <v>243</v>
      </c>
      <c r="C122" s="10" t="s">
        <v>243</v>
      </c>
      <c r="D122" s="18">
        <v>419.6</v>
      </c>
      <c r="E122" s="10">
        <v>3211</v>
      </c>
      <c r="F122" s="9" t="s">
        <v>63</v>
      </c>
      <c r="G122" s="27" t="s">
        <v>12</v>
      </c>
    </row>
    <row r="123" spans="1:7" ht="27" customHeight="1" thickBot="1" x14ac:dyDescent="0.3">
      <c r="A123" s="21" t="s">
        <v>13</v>
      </c>
      <c r="B123" s="22"/>
      <c r="C123" s="23"/>
      <c r="D123" s="24">
        <f>SUM(D122:D122)</f>
        <v>419.6</v>
      </c>
      <c r="E123" s="23"/>
      <c r="F123" s="25"/>
      <c r="G123" s="26"/>
    </row>
    <row r="124" spans="1:7" x14ac:dyDescent="0.25">
      <c r="A124" s="9" t="s">
        <v>144</v>
      </c>
      <c r="B124" s="14" t="s">
        <v>145</v>
      </c>
      <c r="C124" s="10" t="s">
        <v>146</v>
      </c>
      <c r="D124" s="18">
        <v>1249.51</v>
      </c>
      <c r="E124" s="10">
        <v>4224</v>
      </c>
      <c r="F124" s="9" t="s">
        <v>143</v>
      </c>
      <c r="G124" s="27" t="s">
        <v>12</v>
      </c>
    </row>
    <row r="125" spans="1:7" ht="27" customHeight="1" thickBot="1" x14ac:dyDescent="0.3">
      <c r="A125" s="21" t="s">
        <v>13</v>
      </c>
      <c r="B125" s="22"/>
      <c r="C125" s="23"/>
      <c r="D125" s="24">
        <f>SUM(D124:D124)</f>
        <v>1249.51</v>
      </c>
      <c r="E125" s="40"/>
      <c r="F125" s="39"/>
      <c r="G125" s="26"/>
    </row>
    <row r="126" spans="1:7" x14ac:dyDescent="0.25">
      <c r="A126" s="9" t="s">
        <v>147</v>
      </c>
      <c r="B126" s="14" t="s">
        <v>148</v>
      </c>
      <c r="C126" s="10" t="s">
        <v>149</v>
      </c>
      <c r="D126" s="18">
        <v>1900</v>
      </c>
      <c r="E126" s="10">
        <v>3299</v>
      </c>
      <c r="F126" s="9" t="s">
        <v>73</v>
      </c>
      <c r="G126" s="27" t="s">
        <v>12</v>
      </c>
    </row>
    <row r="127" spans="1:7" ht="27" customHeight="1" thickBot="1" x14ac:dyDescent="0.3">
      <c r="A127" s="21" t="s">
        <v>13</v>
      </c>
      <c r="B127" s="22"/>
      <c r="C127" s="23"/>
      <c r="D127" s="24">
        <f>SUM(D126:D126)</f>
        <v>1900</v>
      </c>
      <c r="E127" s="23"/>
      <c r="F127" s="25"/>
      <c r="G127" s="26"/>
    </row>
    <row r="128" spans="1:7" x14ac:dyDescent="0.25">
      <c r="A128" s="9" t="s">
        <v>150</v>
      </c>
      <c r="B128" s="14" t="s">
        <v>151</v>
      </c>
      <c r="C128" s="10" t="s">
        <v>19</v>
      </c>
      <c r="D128" s="18">
        <v>1002.75</v>
      </c>
      <c r="E128" s="10">
        <v>3221</v>
      </c>
      <c r="F128" s="9" t="s">
        <v>28</v>
      </c>
      <c r="G128" s="27" t="s">
        <v>12</v>
      </c>
    </row>
    <row r="129" spans="1:7" x14ac:dyDescent="0.25">
      <c r="A129" s="9"/>
      <c r="B129" s="14"/>
      <c r="C129" s="10"/>
      <c r="D129" s="18">
        <v>751.45</v>
      </c>
      <c r="E129" s="10">
        <v>3239</v>
      </c>
      <c r="F129" s="9" t="s">
        <v>71</v>
      </c>
      <c r="G129" s="28" t="s">
        <v>12</v>
      </c>
    </row>
    <row r="130" spans="1:7" ht="27" customHeight="1" thickBot="1" x14ac:dyDescent="0.3">
      <c r="A130" s="21" t="s">
        <v>13</v>
      </c>
      <c r="B130" s="22"/>
      <c r="C130" s="23"/>
      <c r="D130" s="24">
        <f>SUM(D128:D129)</f>
        <v>1754.2</v>
      </c>
      <c r="E130" s="23"/>
      <c r="F130" s="25"/>
      <c r="G130" s="26"/>
    </row>
    <row r="131" spans="1:7" x14ac:dyDescent="0.25">
      <c r="A131" s="9" t="s">
        <v>152</v>
      </c>
      <c r="B131" s="14" t="s">
        <v>153</v>
      </c>
      <c r="C131" s="10" t="s">
        <v>154</v>
      </c>
      <c r="D131" s="18">
        <v>600</v>
      </c>
      <c r="E131" s="10">
        <v>3213</v>
      </c>
      <c r="F131" s="9" t="s">
        <v>11</v>
      </c>
      <c r="G131" s="27" t="s">
        <v>12</v>
      </c>
    </row>
    <row r="132" spans="1:7" ht="27" customHeight="1" thickBot="1" x14ac:dyDescent="0.3">
      <c r="A132" s="21" t="s">
        <v>13</v>
      </c>
      <c r="B132" s="22"/>
      <c r="C132" s="23"/>
      <c r="D132" s="24">
        <f>SUM(D131:D131)</f>
        <v>600</v>
      </c>
      <c r="E132" s="40"/>
      <c r="F132" s="39"/>
      <c r="G132" s="26"/>
    </row>
    <row r="133" spans="1:7" x14ac:dyDescent="0.25">
      <c r="A133" s="9" t="s">
        <v>155</v>
      </c>
      <c r="B133" s="14" t="s">
        <v>156</v>
      </c>
      <c r="C133" s="10" t="s">
        <v>157</v>
      </c>
      <c r="D133" s="18">
        <v>750</v>
      </c>
      <c r="E133" s="37">
        <v>3213</v>
      </c>
      <c r="F133" s="35" t="s">
        <v>11</v>
      </c>
      <c r="G133" s="27" t="s">
        <v>12</v>
      </c>
    </row>
    <row r="134" spans="1:7" ht="27" customHeight="1" thickBot="1" x14ac:dyDescent="0.3">
      <c r="A134" s="21" t="s">
        <v>13</v>
      </c>
      <c r="B134" s="22"/>
      <c r="C134" s="23"/>
      <c r="D134" s="24">
        <f>SUM(D133:D133)</f>
        <v>750</v>
      </c>
      <c r="E134" s="40"/>
      <c r="F134" s="39"/>
      <c r="G134" s="26"/>
    </row>
    <row r="135" spans="1:7" x14ac:dyDescent="0.25">
      <c r="A135" s="9" t="s">
        <v>158</v>
      </c>
      <c r="B135" s="14" t="s">
        <v>159</v>
      </c>
      <c r="C135" s="10" t="s">
        <v>44</v>
      </c>
      <c r="D135" s="18">
        <v>2500</v>
      </c>
      <c r="E135" s="10">
        <v>3237</v>
      </c>
      <c r="F135" s="9" t="s">
        <v>59</v>
      </c>
      <c r="G135" s="27" t="s">
        <v>12</v>
      </c>
    </row>
    <row r="136" spans="1:7" ht="27" customHeight="1" thickBot="1" x14ac:dyDescent="0.3">
      <c r="A136" s="21" t="s">
        <v>13</v>
      </c>
      <c r="B136" s="22"/>
      <c r="C136" s="23"/>
      <c r="D136" s="24">
        <f>SUM(D135:D135)</f>
        <v>2500</v>
      </c>
      <c r="E136" s="23"/>
      <c r="F136" s="25"/>
      <c r="G136" s="26"/>
    </row>
    <row r="137" spans="1:7" x14ac:dyDescent="0.25">
      <c r="A137" s="9" t="s">
        <v>160</v>
      </c>
      <c r="B137" s="14" t="s">
        <v>243</v>
      </c>
      <c r="C137" s="10" t="s">
        <v>243</v>
      </c>
      <c r="D137" s="18">
        <v>6000</v>
      </c>
      <c r="E137" s="10">
        <v>3232</v>
      </c>
      <c r="F137" s="9" t="s">
        <v>31</v>
      </c>
      <c r="G137" s="27" t="s">
        <v>12</v>
      </c>
    </row>
    <row r="138" spans="1:7" ht="27" customHeight="1" thickBot="1" x14ac:dyDescent="0.3">
      <c r="A138" s="21" t="s">
        <v>13</v>
      </c>
      <c r="B138" s="22"/>
      <c r="C138" s="23"/>
      <c r="D138" s="24">
        <f>SUM(D137:D137)</f>
        <v>6000</v>
      </c>
      <c r="E138" s="23"/>
      <c r="F138" s="25"/>
      <c r="G138" s="26"/>
    </row>
    <row r="139" spans="1:7" x14ac:dyDescent="0.25">
      <c r="A139" s="9" t="s">
        <v>161</v>
      </c>
      <c r="B139" s="14" t="s">
        <v>162</v>
      </c>
      <c r="C139" s="10" t="s">
        <v>40</v>
      </c>
      <c r="D139" s="18">
        <v>194.28</v>
      </c>
      <c r="E139" s="10">
        <v>3222</v>
      </c>
      <c r="F139" s="9" t="s">
        <v>41</v>
      </c>
      <c r="G139" s="27" t="s">
        <v>12</v>
      </c>
    </row>
    <row r="140" spans="1:7" ht="27" customHeight="1" thickBot="1" x14ac:dyDescent="0.3">
      <c r="A140" s="21" t="s">
        <v>13</v>
      </c>
      <c r="B140" s="22"/>
      <c r="C140" s="23"/>
      <c r="D140" s="24">
        <f>SUM(D139:D139)</f>
        <v>194.28</v>
      </c>
      <c r="E140" s="23"/>
      <c r="F140" s="25"/>
      <c r="G140" s="26"/>
    </row>
    <row r="141" spans="1:7" x14ac:dyDescent="0.25">
      <c r="A141" s="9" t="s">
        <v>163</v>
      </c>
      <c r="B141" s="14" t="s">
        <v>164</v>
      </c>
      <c r="C141" s="10" t="s">
        <v>19</v>
      </c>
      <c r="D141" s="18">
        <v>658.75</v>
      </c>
      <c r="E141" s="10">
        <v>3235</v>
      </c>
      <c r="F141" s="9" t="s">
        <v>87</v>
      </c>
      <c r="G141" s="27" t="s">
        <v>12</v>
      </c>
    </row>
    <row r="142" spans="1:7" ht="27" customHeight="1" thickBot="1" x14ac:dyDescent="0.3">
      <c r="A142" s="21" t="s">
        <v>13</v>
      </c>
      <c r="B142" s="22"/>
      <c r="C142" s="23"/>
      <c r="D142" s="24">
        <f>SUM(D141:D141)</f>
        <v>658.75</v>
      </c>
      <c r="E142" s="23"/>
      <c r="F142" s="25"/>
      <c r="G142" s="26"/>
    </row>
    <row r="143" spans="1:7" x14ac:dyDescent="0.25">
      <c r="A143" s="9" t="s">
        <v>165</v>
      </c>
      <c r="B143" s="14" t="s">
        <v>166</v>
      </c>
      <c r="C143" s="10" t="s">
        <v>167</v>
      </c>
      <c r="D143" s="18">
        <v>3800</v>
      </c>
      <c r="E143" s="10">
        <v>3231</v>
      </c>
      <c r="F143" s="9" t="s">
        <v>69</v>
      </c>
      <c r="G143" s="27" t="s">
        <v>12</v>
      </c>
    </row>
    <row r="144" spans="1:7" ht="27" customHeight="1" thickBot="1" x14ac:dyDescent="0.3">
      <c r="A144" s="21" t="s">
        <v>13</v>
      </c>
      <c r="B144" s="22"/>
      <c r="C144" s="23"/>
      <c r="D144" s="24">
        <f>SUM(D143:D143)</f>
        <v>3800</v>
      </c>
      <c r="E144" s="23"/>
      <c r="F144" s="25"/>
      <c r="G144" s="26"/>
    </row>
    <row r="145" spans="1:7" x14ac:dyDescent="0.25">
      <c r="A145" s="9" t="s">
        <v>168</v>
      </c>
      <c r="B145" s="14" t="s">
        <v>169</v>
      </c>
      <c r="C145" s="10" t="s">
        <v>44</v>
      </c>
      <c r="D145" s="18">
        <v>795</v>
      </c>
      <c r="E145" s="10">
        <v>3211</v>
      </c>
      <c r="F145" s="9" t="s">
        <v>63</v>
      </c>
      <c r="G145" s="27" t="s">
        <v>12</v>
      </c>
    </row>
    <row r="146" spans="1:7" ht="27" customHeight="1" thickBot="1" x14ac:dyDescent="0.3">
      <c r="A146" s="21" t="s">
        <v>13</v>
      </c>
      <c r="B146" s="22"/>
      <c r="C146" s="23"/>
      <c r="D146" s="24">
        <f>SUM(D145:D145)</f>
        <v>795</v>
      </c>
      <c r="E146" s="23"/>
      <c r="F146" s="25"/>
      <c r="G146" s="26"/>
    </row>
    <row r="147" spans="1:7" x14ac:dyDescent="0.25">
      <c r="A147" s="9" t="s">
        <v>170</v>
      </c>
      <c r="B147" s="14" t="s">
        <v>171</v>
      </c>
      <c r="C147" s="10" t="s">
        <v>66</v>
      </c>
      <c r="D147" s="18">
        <v>528.13</v>
      </c>
      <c r="E147" s="10">
        <v>3232</v>
      </c>
      <c r="F147" s="9" t="s">
        <v>31</v>
      </c>
      <c r="G147" s="27" t="s">
        <v>12</v>
      </c>
    </row>
    <row r="148" spans="1:7" ht="27" customHeight="1" thickBot="1" x14ac:dyDescent="0.3">
      <c r="A148" s="21" t="s">
        <v>13</v>
      </c>
      <c r="B148" s="22"/>
      <c r="C148" s="23"/>
      <c r="D148" s="24">
        <f>SUM(D147:D147)</f>
        <v>528.13</v>
      </c>
      <c r="E148" s="23"/>
      <c r="F148" s="25"/>
      <c r="G148" s="26"/>
    </row>
    <row r="149" spans="1:7" x14ac:dyDescent="0.25">
      <c r="A149" s="9" t="s">
        <v>172</v>
      </c>
      <c r="B149" s="14" t="s">
        <v>173</v>
      </c>
      <c r="C149" s="10" t="s">
        <v>44</v>
      </c>
      <c r="D149" s="18">
        <v>100.1</v>
      </c>
      <c r="E149" s="10">
        <v>4221</v>
      </c>
      <c r="F149" s="9" t="s">
        <v>38</v>
      </c>
      <c r="G149" s="27" t="s">
        <v>12</v>
      </c>
    </row>
    <row r="150" spans="1:7" ht="27" customHeight="1" thickBot="1" x14ac:dyDescent="0.3">
      <c r="A150" s="21" t="s">
        <v>13</v>
      </c>
      <c r="B150" s="22"/>
      <c r="C150" s="23"/>
      <c r="D150" s="24">
        <f>SUM(D149:D149)</f>
        <v>100.1</v>
      </c>
      <c r="E150" s="23"/>
      <c r="F150" s="25"/>
      <c r="G150" s="26"/>
    </row>
    <row r="151" spans="1:7" x14ac:dyDescent="0.25">
      <c r="A151" s="9" t="s">
        <v>243</v>
      </c>
      <c r="B151" s="14" t="s">
        <v>243</v>
      </c>
      <c r="C151" s="10" t="s">
        <v>243</v>
      </c>
      <c r="D151" s="18">
        <v>202.2</v>
      </c>
      <c r="E151" s="10">
        <v>3211</v>
      </c>
      <c r="F151" s="9" t="s">
        <v>63</v>
      </c>
      <c r="G151" s="27" t="s">
        <v>12</v>
      </c>
    </row>
    <row r="152" spans="1:7" ht="27" customHeight="1" thickBot="1" x14ac:dyDescent="0.3">
      <c r="A152" s="21" t="s">
        <v>13</v>
      </c>
      <c r="B152" s="22"/>
      <c r="C152" s="23"/>
      <c r="D152" s="24">
        <f>SUM(D151:D151)</f>
        <v>202.2</v>
      </c>
      <c r="E152" s="23"/>
      <c r="F152" s="25"/>
      <c r="G152" s="26"/>
    </row>
    <row r="153" spans="1:7" x14ac:dyDescent="0.25">
      <c r="A153" s="9" t="s">
        <v>174</v>
      </c>
      <c r="B153" s="14" t="s">
        <v>175</v>
      </c>
      <c r="C153" s="10" t="s">
        <v>176</v>
      </c>
      <c r="D153" s="18">
        <v>899.1</v>
      </c>
      <c r="E153" s="10">
        <v>4221</v>
      </c>
      <c r="F153" s="9" t="s">
        <v>38</v>
      </c>
      <c r="G153" s="27" t="s">
        <v>12</v>
      </c>
    </row>
    <row r="154" spans="1:7" ht="27" customHeight="1" thickBot="1" x14ac:dyDescent="0.3">
      <c r="A154" s="21" t="s">
        <v>13</v>
      </c>
      <c r="B154" s="22"/>
      <c r="C154" s="23"/>
      <c r="D154" s="24">
        <f>SUM(D153:D153)</f>
        <v>899.1</v>
      </c>
      <c r="E154" s="23"/>
      <c r="F154" s="25"/>
      <c r="G154" s="26"/>
    </row>
    <row r="155" spans="1:7" x14ac:dyDescent="0.25">
      <c r="A155" s="9" t="s">
        <v>177</v>
      </c>
      <c r="B155" s="14" t="s">
        <v>178</v>
      </c>
      <c r="C155" s="10" t="s">
        <v>40</v>
      </c>
      <c r="D155" s="18">
        <v>82.5</v>
      </c>
      <c r="E155" s="10">
        <v>3224</v>
      </c>
      <c r="F155" s="9" t="s">
        <v>49</v>
      </c>
      <c r="G155" s="27" t="s">
        <v>12</v>
      </c>
    </row>
    <row r="156" spans="1:7" ht="27" customHeight="1" thickBot="1" x14ac:dyDescent="0.3">
      <c r="A156" s="21" t="s">
        <v>13</v>
      </c>
      <c r="B156" s="22"/>
      <c r="C156" s="23"/>
      <c r="D156" s="24">
        <f>SUM(D155:D155)</f>
        <v>82.5</v>
      </c>
      <c r="E156" s="23"/>
      <c r="F156" s="25"/>
      <c r="G156" s="26"/>
    </row>
    <row r="157" spans="1:7" x14ac:dyDescent="0.25">
      <c r="A157" s="9" t="s">
        <v>179</v>
      </c>
      <c r="B157" s="14" t="s">
        <v>180</v>
      </c>
      <c r="C157" s="10" t="s">
        <v>19</v>
      </c>
      <c r="D157" s="18">
        <v>637.5</v>
      </c>
      <c r="E157" s="10">
        <v>3232</v>
      </c>
      <c r="F157" s="9" t="s">
        <v>31</v>
      </c>
      <c r="G157" s="27" t="s">
        <v>12</v>
      </c>
    </row>
    <row r="158" spans="1:7" x14ac:dyDescent="0.25">
      <c r="A158" s="9"/>
      <c r="B158" s="14"/>
      <c r="C158" s="10"/>
      <c r="D158" s="18">
        <v>152.63999999999999</v>
      </c>
      <c r="E158" s="10">
        <v>3239</v>
      </c>
      <c r="F158" s="9" t="s">
        <v>71</v>
      </c>
      <c r="G158" s="28" t="s">
        <v>12</v>
      </c>
    </row>
    <row r="159" spans="1:7" ht="27" customHeight="1" thickBot="1" x14ac:dyDescent="0.3">
      <c r="A159" s="21" t="s">
        <v>13</v>
      </c>
      <c r="B159" s="22"/>
      <c r="C159" s="23"/>
      <c r="D159" s="24">
        <f>SUM(D157:D158)</f>
        <v>790.14</v>
      </c>
      <c r="E159" s="23"/>
      <c r="F159" s="25"/>
      <c r="G159" s="26"/>
    </row>
    <row r="160" spans="1:7" x14ac:dyDescent="0.25">
      <c r="A160" s="9" t="s">
        <v>181</v>
      </c>
      <c r="B160" s="14" t="s">
        <v>182</v>
      </c>
      <c r="C160" s="10" t="s">
        <v>97</v>
      </c>
      <c r="D160" s="18">
        <v>950</v>
      </c>
      <c r="E160" s="10">
        <v>3224</v>
      </c>
      <c r="F160" s="9" t="s">
        <v>49</v>
      </c>
      <c r="G160" s="27" t="s">
        <v>12</v>
      </c>
    </row>
    <row r="161" spans="1:7" ht="27" customHeight="1" thickBot="1" x14ac:dyDescent="0.3">
      <c r="A161" s="21" t="s">
        <v>13</v>
      </c>
      <c r="B161" s="22"/>
      <c r="C161" s="23"/>
      <c r="D161" s="24">
        <f>SUM(D160:D160)</f>
        <v>950</v>
      </c>
      <c r="E161" s="23"/>
      <c r="F161" s="25"/>
      <c r="G161" s="26"/>
    </row>
    <row r="162" spans="1:7" x14ac:dyDescent="0.25">
      <c r="A162" s="9" t="s">
        <v>183</v>
      </c>
      <c r="B162" s="14" t="s">
        <v>184</v>
      </c>
      <c r="C162" s="10" t="s">
        <v>185</v>
      </c>
      <c r="D162" s="18">
        <v>13.55</v>
      </c>
      <c r="E162" s="10">
        <v>3222</v>
      </c>
      <c r="F162" s="9" t="s">
        <v>41</v>
      </c>
      <c r="G162" s="27" t="s">
        <v>12</v>
      </c>
    </row>
    <row r="163" spans="1:7" ht="27" customHeight="1" thickBot="1" x14ac:dyDescent="0.3">
      <c r="A163" s="21" t="s">
        <v>13</v>
      </c>
      <c r="B163" s="22"/>
      <c r="C163" s="23"/>
      <c r="D163" s="24">
        <f>SUM(D162:D162)</f>
        <v>13.55</v>
      </c>
      <c r="E163" s="23"/>
      <c r="F163" s="25"/>
      <c r="G163" s="26"/>
    </row>
    <row r="164" spans="1:7" x14ac:dyDescent="0.25">
      <c r="A164" s="9" t="s">
        <v>186</v>
      </c>
      <c r="B164" s="14" t="s">
        <v>243</v>
      </c>
      <c r="C164" s="10" t="s">
        <v>243</v>
      </c>
      <c r="D164" s="18">
        <v>2599.4899999999998</v>
      </c>
      <c r="E164" s="10">
        <v>3232</v>
      </c>
      <c r="F164" s="9" t="s">
        <v>31</v>
      </c>
      <c r="G164" s="27" t="s">
        <v>12</v>
      </c>
    </row>
    <row r="165" spans="1:7" ht="27" customHeight="1" thickBot="1" x14ac:dyDescent="0.3">
      <c r="A165" s="21" t="s">
        <v>13</v>
      </c>
      <c r="B165" s="22"/>
      <c r="C165" s="23"/>
      <c r="D165" s="24">
        <f>SUM(D164:D164)</f>
        <v>2599.4899999999998</v>
      </c>
      <c r="E165" s="23"/>
      <c r="F165" s="25"/>
      <c r="G165" s="26"/>
    </row>
    <row r="166" spans="1:7" x14ac:dyDescent="0.25">
      <c r="A166" s="9" t="s">
        <v>187</v>
      </c>
      <c r="B166" s="14" t="s">
        <v>243</v>
      </c>
      <c r="C166" s="10" t="s">
        <v>243</v>
      </c>
      <c r="D166" s="18">
        <v>9299.69</v>
      </c>
      <c r="E166" s="10">
        <v>3237</v>
      </c>
      <c r="F166" s="9" t="s">
        <v>59</v>
      </c>
      <c r="G166" s="27" t="s">
        <v>12</v>
      </c>
    </row>
    <row r="167" spans="1:7" ht="27" customHeight="1" thickBot="1" x14ac:dyDescent="0.3">
      <c r="A167" s="21" t="s">
        <v>13</v>
      </c>
      <c r="B167" s="22"/>
      <c r="C167" s="23"/>
      <c r="D167" s="24">
        <f>SUM(D166:D166)</f>
        <v>9299.69</v>
      </c>
      <c r="E167" s="23"/>
      <c r="F167" s="25"/>
      <c r="G167" s="26"/>
    </row>
    <row r="168" spans="1:7" x14ac:dyDescent="0.25">
      <c r="A168" s="9" t="s">
        <v>188</v>
      </c>
      <c r="B168" s="14" t="s">
        <v>189</v>
      </c>
      <c r="C168" s="10" t="s">
        <v>80</v>
      </c>
      <c r="D168" s="18">
        <v>8875.84</v>
      </c>
      <c r="E168" s="10">
        <v>3223</v>
      </c>
      <c r="F168" s="9" t="s">
        <v>114</v>
      </c>
      <c r="G168" s="27" t="s">
        <v>12</v>
      </c>
    </row>
    <row r="169" spans="1:7" ht="27" customHeight="1" thickBot="1" x14ac:dyDescent="0.3">
      <c r="A169" s="21" t="s">
        <v>13</v>
      </c>
      <c r="B169" s="22"/>
      <c r="C169" s="23"/>
      <c r="D169" s="24">
        <f>SUM(D168:D168)</f>
        <v>8875.84</v>
      </c>
      <c r="E169" s="23"/>
      <c r="F169" s="25"/>
      <c r="G169" s="26"/>
    </row>
    <row r="170" spans="1:7" x14ac:dyDescent="0.25">
      <c r="A170" s="9" t="s">
        <v>190</v>
      </c>
      <c r="B170" s="14" t="s">
        <v>191</v>
      </c>
      <c r="C170" s="10" t="s">
        <v>40</v>
      </c>
      <c r="D170" s="18">
        <v>14500</v>
      </c>
      <c r="E170" s="10">
        <v>3237</v>
      </c>
      <c r="F170" s="9" t="s">
        <v>59</v>
      </c>
      <c r="G170" s="27" t="s">
        <v>12</v>
      </c>
    </row>
    <row r="171" spans="1:7" ht="27" customHeight="1" thickBot="1" x14ac:dyDescent="0.3">
      <c r="A171" s="21" t="s">
        <v>13</v>
      </c>
      <c r="B171" s="22"/>
      <c r="C171" s="23"/>
      <c r="D171" s="24">
        <f>SUM(D170:D170)</f>
        <v>14500</v>
      </c>
      <c r="E171" s="23"/>
      <c r="F171" s="25"/>
      <c r="G171" s="26"/>
    </row>
    <row r="172" spans="1:7" x14ac:dyDescent="0.25">
      <c r="A172" s="9" t="s">
        <v>192</v>
      </c>
      <c r="B172" s="14" t="s">
        <v>193</v>
      </c>
      <c r="C172" s="10" t="s">
        <v>194</v>
      </c>
      <c r="D172" s="18">
        <v>94.24</v>
      </c>
      <c r="E172" s="10">
        <v>3238</v>
      </c>
      <c r="F172" s="9" t="s">
        <v>24</v>
      </c>
      <c r="G172" s="27" t="s">
        <v>12</v>
      </c>
    </row>
    <row r="173" spans="1:7" ht="27" customHeight="1" thickBot="1" x14ac:dyDescent="0.3">
      <c r="A173" s="21" t="s">
        <v>13</v>
      </c>
      <c r="B173" s="22"/>
      <c r="C173" s="23"/>
      <c r="D173" s="24">
        <f>SUM(D172:D172)</f>
        <v>94.24</v>
      </c>
      <c r="E173" s="23"/>
      <c r="F173" s="25"/>
      <c r="G173" s="26"/>
    </row>
    <row r="174" spans="1:7" x14ac:dyDescent="0.25">
      <c r="A174" s="9" t="s">
        <v>195</v>
      </c>
      <c r="B174" s="14" t="s">
        <v>196</v>
      </c>
      <c r="C174" s="10" t="s">
        <v>197</v>
      </c>
      <c r="D174" s="18">
        <v>1551</v>
      </c>
      <c r="E174" s="10">
        <v>3299</v>
      </c>
      <c r="F174" s="9" t="s">
        <v>73</v>
      </c>
      <c r="G174" s="27" t="s">
        <v>12</v>
      </c>
    </row>
    <row r="175" spans="1:7" ht="27" customHeight="1" thickBot="1" x14ac:dyDescent="0.3">
      <c r="A175" s="21" t="s">
        <v>13</v>
      </c>
      <c r="B175" s="22"/>
      <c r="C175" s="23"/>
      <c r="D175" s="24">
        <f>SUM(D174:D174)</f>
        <v>1551</v>
      </c>
      <c r="E175" s="23"/>
      <c r="F175" s="25"/>
      <c r="G175" s="26"/>
    </row>
    <row r="176" spans="1:7" x14ac:dyDescent="0.25">
      <c r="A176" s="9" t="s">
        <v>198</v>
      </c>
      <c r="B176" s="14" t="s">
        <v>199</v>
      </c>
      <c r="C176" s="10" t="s">
        <v>23</v>
      </c>
      <c r="D176" s="18">
        <v>140.63999999999999</v>
      </c>
      <c r="E176" s="10">
        <v>3431</v>
      </c>
      <c r="F176" s="9" t="s">
        <v>45</v>
      </c>
      <c r="G176" s="27" t="s">
        <v>12</v>
      </c>
    </row>
    <row r="177" spans="1:7" x14ac:dyDescent="0.25">
      <c r="A177" s="9"/>
      <c r="B177" s="14"/>
      <c r="C177" s="10"/>
      <c r="D177" s="18"/>
      <c r="E177" s="10"/>
      <c r="F177" s="9"/>
      <c r="G177" s="28" t="s">
        <v>12</v>
      </c>
    </row>
    <row r="178" spans="1:7" ht="27" customHeight="1" thickBot="1" x14ac:dyDescent="0.3">
      <c r="A178" s="21" t="s">
        <v>13</v>
      </c>
      <c r="B178" s="22"/>
      <c r="C178" s="23"/>
      <c r="D178" s="24">
        <f>SUM(D176:D177)</f>
        <v>140.63999999999999</v>
      </c>
      <c r="E178" s="23"/>
      <c r="F178" s="25"/>
      <c r="G178" s="26"/>
    </row>
    <row r="179" spans="1:7" x14ac:dyDescent="0.25">
      <c r="A179" s="9" t="s">
        <v>200</v>
      </c>
      <c r="B179" s="14" t="s">
        <v>201</v>
      </c>
      <c r="C179" s="10" t="s">
        <v>19</v>
      </c>
      <c r="D179" s="18">
        <v>21.25</v>
      </c>
      <c r="E179" s="10">
        <v>4241</v>
      </c>
      <c r="F179" s="9" t="s">
        <v>34</v>
      </c>
      <c r="G179" s="27" t="s">
        <v>12</v>
      </c>
    </row>
    <row r="180" spans="1:7" ht="27" customHeight="1" thickBot="1" x14ac:dyDescent="0.3">
      <c r="A180" s="21" t="s">
        <v>13</v>
      </c>
      <c r="B180" s="22"/>
      <c r="C180" s="23"/>
      <c r="D180" s="24">
        <f>SUM(D179:D179)</f>
        <v>21.25</v>
      </c>
      <c r="E180" s="23"/>
      <c r="F180" s="25"/>
      <c r="G180" s="26"/>
    </row>
    <row r="181" spans="1:7" x14ac:dyDescent="0.25">
      <c r="A181" s="9" t="s">
        <v>243</v>
      </c>
      <c r="B181" s="14" t="s">
        <v>243</v>
      </c>
      <c r="C181" s="10" t="s">
        <v>243</v>
      </c>
      <c r="D181" s="18">
        <v>1130.9000000000001</v>
      </c>
      <c r="E181" s="10">
        <v>3241</v>
      </c>
      <c r="F181" s="9" t="s">
        <v>74</v>
      </c>
      <c r="G181" s="27" t="s">
        <v>12</v>
      </c>
    </row>
    <row r="182" spans="1:7" ht="27" customHeight="1" thickBot="1" x14ac:dyDescent="0.3">
      <c r="A182" s="21" t="s">
        <v>13</v>
      </c>
      <c r="B182" s="22"/>
      <c r="C182" s="23"/>
      <c r="D182" s="24">
        <f>SUM(D181:D181)</f>
        <v>1130.9000000000001</v>
      </c>
      <c r="E182" s="23"/>
      <c r="F182" s="25"/>
      <c r="G182" s="26"/>
    </row>
    <row r="183" spans="1:7" x14ac:dyDescent="0.25">
      <c r="A183" s="9" t="s">
        <v>202</v>
      </c>
      <c r="B183" s="14" t="s">
        <v>203</v>
      </c>
      <c r="C183" s="10" t="s">
        <v>204</v>
      </c>
      <c r="D183" s="18">
        <v>49.7</v>
      </c>
      <c r="E183" s="10">
        <v>3293</v>
      </c>
      <c r="F183" s="9" t="s">
        <v>55</v>
      </c>
      <c r="G183" s="27" t="s">
        <v>12</v>
      </c>
    </row>
    <row r="184" spans="1:7" ht="27" customHeight="1" thickBot="1" x14ac:dyDescent="0.3">
      <c r="A184" s="21" t="s">
        <v>13</v>
      </c>
      <c r="B184" s="22"/>
      <c r="C184" s="23"/>
      <c r="D184" s="24">
        <f>SUM(D183:D183)</f>
        <v>49.7</v>
      </c>
      <c r="E184" s="23"/>
      <c r="F184" s="25"/>
      <c r="G184" s="26"/>
    </row>
    <row r="185" spans="1:7" x14ac:dyDescent="0.25">
      <c r="A185" s="9" t="s">
        <v>205</v>
      </c>
      <c r="B185" s="14" t="s">
        <v>206</v>
      </c>
      <c r="C185" s="10" t="s">
        <v>207</v>
      </c>
      <c r="D185" s="18">
        <v>700</v>
      </c>
      <c r="E185" s="10">
        <v>3299</v>
      </c>
      <c r="F185" s="9" t="s">
        <v>73</v>
      </c>
      <c r="G185" s="27" t="s">
        <v>12</v>
      </c>
    </row>
    <row r="186" spans="1:7" ht="27" customHeight="1" thickBot="1" x14ac:dyDescent="0.3">
      <c r="A186" s="21" t="s">
        <v>13</v>
      </c>
      <c r="B186" s="22"/>
      <c r="C186" s="23"/>
      <c r="D186" s="24">
        <f>SUM(D185:D185)</f>
        <v>700</v>
      </c>
      <c r="E186" s="23"/>
      <c r="F186" s="39"/>
      <c r="G186" s="26"/>
    </row>
    <row r="187" spans="1:7" x14ac:dyDescent="0.25">
      <c r="A187" s="9" t="s">
        <v>208</v>
      </c>
      <c r="B187" s="14" t="s">
        <v>209</v>
      </c>
      <c r="C187" s="10" t="s">
        <v>210</v>
      </c>
      <c r="D187" s="18">
        <v>246.4</v>
      </c>
      <c r="E187" s="10">
        <v>3212</v>
      </c>
      <c r="F187" s="9" t="s">
        <v>211</v>
      </c>
      <c r="G187" s="27" t="s">
        <v>12</v>
      </c>
    </row>
    <row r="188" spans="1:7" ht="27" customHeight="1" thickBot="1" x14ac:dyDescent="0.3">
      <c r="A188" s="21" t="s">
        <v>13</v>
      </c>
      <c r="B188" s="22"/>
      <c r="C188" s="23"/>
      <c r="D188" s="24">
        <f>SUM(D187:D187)</f>
        <v>246.4</v>
      </c>
      <c r="E188" s="23"/>
      <c r="F188" s="25"/>
      <c r="G188" s="26"/>
    </row>
    <row r="189" spans="1:7" x14ac:dyDescent="0.25">
      <c r="A189" s="9" t="s">
        <v>243</v>
      </c>
      <c r="B189" s="14" t="s">
        <v>243</v>
      </c>
      <c r="C189" s="10" t="s">
        <v>243</v>
      </c>
      <c r="D189" s="18">
        <v>112.48</v>
      </c>
      <c r="E189" s="10">
        <v>3211</v>
      </c>
      <c r="F189" s="9" t="s">
        <v>63</v>
      </c>
      <c r="G189" s="27" t="s">
        <v>12</v>
      </c>
    </row>
    <row r="190" spans="1:7" ht="27" customHeight="1" thickBot="1" x14ac:dyDescent="0.3">
      <c r="A190" s="21" t="s">
        <v>13</v>
      </c>
      <c r="B190" s="22"/>
      <c r="C190" s="23"/>
      <c r="D190" s="24">
        <f>SUM(D189:D189)</f>
        <v>112.48</v>
      </c>
      <c r="E190" s="23"/>
      <c r="F190" s="25"/>
      <c r="G190" s="26"/>
    </row>
    <row r="191" spans="1:7" x14ac:dyDescent="0.25">
      <c r="A191" s="9" t="s">
        <v>212</v>
      </c>
      <c r="B191" s="14" t="s">
        <v>213</v>
      </c>
      <c r="C191" s="10" t="s">
        <v>214</v>
      </c>
      <c r="D191" s="18">
        <v>200</v>
      </c>
      <c r="E191" s="10">
        <v>3233</v>
      </c>
      <c r="F191" s="9" t="s">
        <v>109</v>
      </c>
      <c r="G191" s="27" t="s">
        <v>12</v>
      </c>
    </row>
    <row r="192" spans="1:7" ht="27" customHeight="1" thickBot="1" x14ac:dyDescent="0.3">
      <c r="A192" s="21" t="s">
        <v>13</v>
      </c>
      <c r="B192" s="22"/>
      <c r="C192" s="23"/>
      <c r="D192" s="24">
        <f>SUM(D191:D191)</f>
        <v>200</v>
      </c>
      <c r="E192" s="23"/>
      <c r="F192" s="25"/>
      <c r="G192" s="26"/>
    </row>
    <row r="193" spans="1:7" x14ac:dyDescent="0.25">
      <c r="A193" s="9" t="s">
        <v>215</v>
      </c>
      <c r="B193" s="14" t="s">
        <v>216</v>
      </c>
      <c r="C193" s="10" t="s">
        <v>40</v>
      </c>
      <c r="D193" s="18">
        <v>41.46</v>
      </c>
      <c r="E193" s="10">
        <v>3236</v>
      </c>
      <c r="F193" s="9" t="s">
        <v>217</v>
      </c>
      <c r="G193" s="27" t="s">
        <v>12</v>
      </c>
    </row>
    <row r="194" spans="1:7" ht="27" customHeight="1" thickBot="1" x14ac:dyDescent="0.3">
      <c r="A194" s="21" t="s">
        <v>13</v>
      </c>
      <c r="B194" s="22"/>
      <c r="C194" s="23"/>
      <c r="D194" s="24">
        <f>SUM(D193:D193)</f>
        <v>41.46</v>
      </c>
      <c r="E194" s="23"/>
      <c r="F194" s="25"/>
      <c r="G194" s="26"/>
    </row>
    <row r="195" spans="1:7" x14ac:dyDescent="0.25">
      <c r="A195" s="9" t="s">
        <v>218</v>
      </c>
      <c r="B195" s="14" t="s">
        <v>219</v>
      </c>
      <c r="C195" s="10" t="s">
        <v>197</v>
      </c>
      <c r="D195" s="18">
        <v>522.13</v>
      </c>
      <c r="E195" s="10">
        <v>3211</v>
      </c>
      <c r="F195" s="9" t="s">
        <v>63</v>
      </c>
      <c r="G195" s="27" t="s">
        <v>12</v>
      </c>
    </row>
    <row r="196" spans="1:7" ht="27" customHeight="1" thickBot="1" x14ac:dyDescent="0.3">
      <c r="A196" s="21" t="s">
        <v>13</v>
      </c>
      <c r="B196" s="22"/>
      <c r="C196" s="23"/>
      <c r="D196" s="24">
        <f>SUM(D195:D195)</f>
        <v>522.13</v>
      </c>
      <c r="E196" s="23"/>
      <c r="F196" s="25"/>
      <c r="G196" s="26"/>
    </row>
    <row r="197" spans="1:7" x14ac:dyDescent="0.25">
      <c r="A197" s="9" t="s">
        <v>220</v>
      </c>
      <c r="B197" s="14" t="s">
        <v>221</v>
      </c>
      <c r="C197" s="10" t="s">
        <v>222</v>
      </c>
      <c r="D197" s="18">
        <v>81.95</v>
      </c>
      <c r="E197" s="10">
        <v>3222</v>
      </c>
      <c r="F197" s="9" t="s">
        <v>41</v>
      </c>
      <c r="G197" s="27" t="s">
        <v>12</v>
      </c>
    </row>
    <row r="198" spans="1:7" ht="27" customHeight="1" thickBot="1" x14ac:dyDescent="0.3">
      <c r="A198" s="21" t="s">
        <v>13</v>
      </c>
      <c r="B198" s="22"/>
      <c r="C198" s="23"/>
      <c r="D198" s="24">
        <f>SUM(D197:D197)</f>
        <v>81.95</v>
      </c>
      <c r="E198" s="23"/>
      <c r="F198" s="25"/>
      <c r="G198" s="26"/>
    </row>
    <row r="199" spans="1:7" x14ac:dyDescent="0.25">
      <c r="A199" s="9" t="s">
        <v>223</v>
      </c>
      <c r="B199" s="14" t="s">
        <v>224</v>
      </c>
      <c r="C199" s="10" t="s">
        <v>44</v>
      </c>
      <c r="D199" s="18">
        <v>1375</v>
      </c>
      <c r="E199" s="10">
        <v>3237</v>
      </c>
      <c r="F199" s="9" t="s">
        <v>59</v>
      </c>
      <c r="G199" s="27" t="s">
        <v>12</v>
      </c>
    </row>
    <row r="200" spans="1:7" ht="27" customHeight="1" thickBot="1" x14ac:dyDescent="0.3">
      <c r="A200" s="21" t="s">
        <v>13</v>
      </c>
      <c r="B200" s="22"/>
      <c r="C200" s="23"/>
      <c r="D200" s="24">
        <f>SUM(D199:D199)</f>
        <v>1375</v>
      </c>
      <c r="E200" s="23"/>
      <c r="F200" s="25"/>
      <c r="G200" s="26"/>
    </row>
    <row r="201" spans="1:7" x14ac:dyDescent="0.25">
      <c r="A201" s="9" t="s">
        <v>225</v>
      </c>
      <c r="B201" s="14" t="s">
        <v>226</v>
      </c>
      <c r="C201" s="10" t="s">
        <v>62</v>
      </c>
      <c r="D201" s="18">
        <v>465.74</v>
      </c>
      <c r="E201" s="10">
        <v>4221</v>
      </c>
      <c r="F201" s="9" t="s">
        <v>38</v>
      </c>
      <c r="G201" s="27" t="s">
        <v>12</v>
      </c>
    </row>
    <row r="202" spans="1:7" ht="27" customHeight="1" thickBot="1" x14ac:dyDescent="0.3">
      <c r="A202" s="21" t="s">
        <v>13</v>
      </c>
      <c r="B202" s="22"/>
      <c r="C202" s="23"/>
      <c r="D202" s="24">
        <f>SUM(D201:D201)</f>
        <v>465.74</v>
      </c>
      <c r="E202" s="23"/>
      <c r="F202" s="25"/>
      <c r="G202" s="26"/>
    </row>
    <row r="203" spans="1:7" x14ac:dyDescent="0.25">
      <c r="A203" s="9" t="s">
        <v>243</v>
      </c>
      <c r="B203" s="14" t="s">
        <v>243</v>
      </c>
      <c r="C203" s="10" t="s">
        <v>243</v>
      </c>
      <c r="D203" s="18">
        <v>15</v>
      </c>
      <c r="E203" s="10">
        <v>3211</v>
      </c>
      <c r="F203" s="9" t="s">
        <v>63</v>
      </c>
      <c r="G203" s="27" t="s">
        <v>12</v>
      </c>
    </row>
    <row r="204" spans="1:7" ht="27" customHeight="1" thickBot="1" x14ac:dyDescent="0.3">
      <c r="A204" s="21" t="s">
        <v>13</v>
      </c>
      <c r="B204" s="22"/>
      <c r="C204" s="23"/>
      <c r="D204" s="24">
        <f>SUM(D203:D203)</f>
        <v>15</v>
      </c>
      <c r="E204" s="23"/>
      <c r="F204" s="25"/>
      <c r="G204" s="26"/>
    </row>
    <row r="205" spans="1:7" x14ac:dyDescent="0.25">
      <c r="A205" s="9" t="s">
        <v>227</v>
      </c>
      <c r="B205" s="14" t="s">
        <v>228</v>
      </c>
      <c r="C205" s="10" t="s">
        <v>23</v>
      </c>
      <c r="D205" s="18">
        <v>1853.02</v>
      </c>
      <c r="E205" s="10">
        <v>3234</v>
      </c>
      <c r="F205" s="9" t="s">
        <v>77</v>
      </c>
      <c r="G205" s="27" t="s">
        <v>12</v>
      </c>
    </row>
    <row r="206" spans="1:7" ht="27" customHeight="1" thickBot="1" x14ac:dyDescent="0.3">
      <c r="A206" s="21" t="s">
        <v>13</v>
      </c>
      <c r="B206" s="22"/>
      <c r="C206" s="23"/>
      <c r="D206" s="24">
        <f>SUM(D205:D205)</f>
        <v>1853.02</v>
      </c>
      <c r="E206" s="23"/>
      <c r="F206" s="25"/>
      <c r="G206" s="26"/>
    </row>
    <row r="207" spans="1:7" x14ac:dyDescent="0.25">
      <c r="A207" s="9" t="s">
        <v>229</v>
      </c>
      <c r="B207" s="14" t="s">
        <v>230</v>
      </c>
      <c r="C207" s="10" t="s">
        <v>27</v>
      </c>
      <c r="D207" s="18">
        <v>70</v>
      </c>
      <c r="E207" s="10">
        <v>3221</v>
      </c>
      <c r="F207" s="9" t="s">
        <v>28</v>
      </c>
      <c r="G207" s="27" t="s">
        <v>12</v>
      </c>
    </row>
    <row r="208" spans="1:7" ht="27" customHeight="1" thickBot="1" x14ac:dyDescent="0.3">
      <c r="A208" s="21" t="s">
        <v>13</v>
      </c>
      <c r="B208" s="22"/>
      <c r="C208" s="23"/>
      <c r="D208" s="24">
        <f>SUM(D207:D207)</f>
        <v>70</v>
      </c>
      <c r="E208" s="23"/>
      <c r="F208" s="25"/>
      <c r="G208" s="26"/>
    </row>
    <row r="209" spans="1:7" x14ac:dyDescent="0.25">
      <c r="A209" s="9" t="s">
        <v>231</v>
      </c>
      <c r="B209" s="14" t="s">
        <v>243</v>
      </c>
      <c r="C209" s="10" t="s">
        <v>243</v>
      </c>
      <c r="D209" s="18">
        <v>375</v>
      </c>
      <c r="E209" s="10">
        <v>3232</v>
      </c>
      <c r="F209" s="9" t="s">
        <v>31</v>
      </c>
      <c r="G209" s="27" t="s">
        <v>12</v>
      </c>
    </row>
    <row r="210" spans="1:7" ht="27" customHeight="1" thickBot="1" x14ac:dyDescent="0.3">
      <c r="A210" s="21" t="s">
        <v>13</v>
      </c>
      <c r="B210" s="22"/>
      <c r="C210" s="23"/>
      <c r="D210" s="24">
        <f>SUM(D209:D209)</f>
        <v>375</v>
      </c>
      <c r="E210" s="23"/>
      <c r="F210" s="25"/>
      <c r="G210" s="26"/>
    </row>
    <row r="211" spans="1:7" x14ac:dyDescent="0.25">
      <c r="A211" s="9" t="s">
        <v>232</v>
      </c>
      <c r="B211" s="14" t="s">
        <v>233</v>
      </c>
      <c r="C211" s="10" t="s">
        <v>23</v>
      </c>
      <c r="D211" s="18">
        <v>237.75</v>
      </c>
      <c r="E211" s="10">
        <v>3221</v>
      </c>
      <c r="F211" s="9" t="s">
        <v>28</v>
      </c>
      <c r="G211" s="27" t="s">
        <v>12</v>
      </c>
    </row>
    <row r="212" spans="1:7" ht="27" customHeight="1" thickBot="1" x14ac:dyDescent="0.3">
      <c r="A212" s="21" t="s">
        <v>13</v>
      </c>
      <c r="B212" s="22"/>
      <c r="C212" s="23"/>
      <c r="D212" s="24">
        <f>SUM(D211:D211)</f>
        <v>237.75</v>
      </c>
      <c r="E212" s="23"/>
      <c r="F212" s="25"/>
      <c r="G212" s="26"/>
    </row>
    <row r="213" spans="1:7" x14ac:dyDescent="0.25">
      <c r="A213" s="9" t="s">
        <v>234</v>
      </c>
      <c r="B213" s="14" t="s">
        <v>235</v>
      </c>
      <c r="C213" s="10" t="s">
        <v>44</v>
      </c>
      <c r="D213" s="18">
        <v>100</v>
      </c>
      <c r="E213" s="10">
        <v>3213</v>
      </c>
      <c r="F213" s="9" t="s">
        <v>11</v>
      </c>
      <c r="G213" s="27" t="s">
        <v>12</v>
      </c>
    </row>
    <row r="214" spans="1:7" x14ac:dyDescent="0.25">
      <c r="A214" s="9"/>
      <c r="B214" s="14"/>
      <c r="C214" s="10"/>
      <c r="D214" s="18">
        <v>375</v>
      </c>
      <c r="E214" s="10">
        <v>3221</v>
      </c>
      <c r="F214" s="9" t="s">
        <v>28</v>
      </c>
      <c r="G214" s="28" t="s">
        <v>12</v>
      </c>
    </row>
    <row r="215" spans="1:7" ht="27" customHeight="1" thickBot="1" x14ac:dyDescent="0.3">
      <c r="A215" s="21" t="s">
        <v>13</v>
      </c>
      <c r="B215" s="22"/>
      <c r="C215" s="23"/>
      <c r="D215" s="24">
        <f>SUM(D213:D214)</f>
        <v>475</v>
      </c>
      <c r="E215" s="23"/>
      <c r="F215" s="25"/>
      <c r="G215" s="26"/>
    </row>
    <row r="216" spans="1:7" x14ac:dyDescent="0.25">
      <c r="A216" s="9" t="s">
        <v>236</v>
      </c>
      <c r="B216" s="14" t="s">
        <v>237</v>
      </c>
      <c r="C216" s="10" t="s">
        <v>197</v>
      </c>
      <c r="D216" s="18">
        <v>630</v>
      </c>
      <c r="E216" s="10">
        <v>3295</v>
      </c>
      <c r="F216" s="9" t="s">
        <v>105</v>
      </c>
      <c r="G216" s="27" t="s">
        <v>12</v>
      </c>
    </row>
    <row r="217" spans="1:7" ht="27" customHeight="1" thickBot="1" x14ac:dyDescent="0.3">
      <c r="A217" s="21" t="s">
        <v>13</v>
      </c>
      <c r="B217" s="22"/>
      <c r="C217" s="23"/>
      <c r="D217" s="24">
        <f>SUM(D216:D216)</f>
        <v>630</v>
      </c>
      <c r="E217" s="23"/>
      <c r="F217" s="25"/>
      <c r="G217" s="26"/>
    </row>
    <row r="218" spans="1:7" x14ac:dyDescent="0.25">
      <c r="A218" s="9" t="s">
        <v>243</v>
      </c>
      <c r="B218" s="14" t="s">
        <v>243</v>
      </c>
      <c r="C218" s="10" t="s">
        <v>243</v>
      </c>
      <c r="D218" s="18">
        <v>77.2</v>
      </c>
      <c r="E218" s="10">
        <v>3211</v>
      </c>
      <c r="F218" s="9" t="s">
        <v>63</v>
      </c>
      <c r="G218" s="27" t="s">
        <v>12</v>
      </c>
    </row>
    <row r="219" spans="1:7" ht="27" customHeight="1" thickBot="1" x14ac:dyDescent="0.3">
      <c r="A219" s="21" t="s">
        <v>13</v>
      </c>
      <c r="B219" s="22"/>
      <c r="C219" s="23"/>
      <c r="D219" s="24">
        <f>SUM(D218:D218)</f>
        <v>77.2</v>
      </c>
      <c r="E219" s="23"/>
      <c r="F219" s="25"/>
      <c r="G219" s="26"/>
    </row>
    <row r="220" spans="1:7" x14ac:dyDescent="0.25">
      <c r="A220" s="35" t="s">
        <v>238</v>
      </c>
      <c r="B220" s="36" t="s">
        <v>237</v>
      </c>
      <c r="C220" s="37" t="s">
        <v>237</v>
      </c>
      <c r="D220" s="38">
        <v>4000</v>
      </c>
      <c r="E220" s="37">
        <v>3721</v>
      </c>
      <c r="F220" s="35" t="s">
        <v>239</v>
      </c>
      <c r="G220" s="27" t="s">
        <v>12</v>
      </c>
    </row>
    <row r="221" spans="1:7" ht="27" customHeight="1" thickBot="1" x14ac:dyDescent="0.3">
      <c r="A221" s="21" t="s">
        <v>13</v>
      </c>
      <c r="B221" s="22"/>
      <c r="C221" s="23"/>
      <c r="D221" s="24">
        <f>SUM(D220:D220)</f>
        <v>4000</v>
      </c>
      <c r="E221" s="23"/>
      <c r="F221" s="25"/>
      <c r="G221" s="26"/>
    </row>
    <row r="222" spans="1:7" x14ac:dyDescent="0.25">
      <c r="A222" s="9" t="s">
        <v>243</v>
      </c>
      <c r="B222" s="14" t="s">
        <v>243</v>
      </c>
      <c r="C222" s="10" t="s">
        <v>243</v>
      </c>
      <c r="D222" s="18">
        <v>197.2</v>
      </c>
      <c r="E222" s="10">
        <v>3211</v>
      </c>
      <c r="F222" s="9" t="s">
        <v>63</v>
      </c>
      <c r="G222" s="27" t="s">
        <v>12</v>
      </c>
    </row>
    <row r="223" spans="1:7" ht="27" customHeight="1" thickBot="1" x14ac:dyDescent="0.3">
      <c r="A223" s="21" t="s">
        <v>13</v>
      </c>
      <c r="B223" s="22"/>
      <c r="C223" s="23"/>
      <c r="D223" s="24">
        <f>SUM(D222:D222)</f>
        <v>197.2</v>
      </c>
      <c r="E223" s="23"/>
      <c r="F223" s="25"/>
      <c r="G223" s="26"/>
    </row>
    <row r="224" spans="1:7" x14ac:dyDescent="0.25">
      <c r="A224" s="9" t="s">
        <v>243</v>
      </c>
      <c r="B224" s="14" t="s">
        <v>243</v>
      </c>
      <c r="C224" s="10" t="s">
        <v>243</v>
      </c>
      <c r="D224" s="18">
        <v>1197.6400000000001</v>
      </c>
      <c r="E224" s="10">
        <v>3211</v>
      </c>
      <c r="F224" s="9" t="s">
        <v>63</v>
      </c>
      <c r="G224" s="27" t="s">
        <v>12</v>
      </c>
    </row>
    <row r="225" spans="1:7" ht="27" customHeight="1" thickBot="1" x14ac:dyDescent="0.3">
      <c r="A225" s="21" t="s">
        <v>13</v>
      </c>
      <c r="B225" s="22"/>
      <c r="C225" s="23"/>
      <c r="D225" s="24">
        <f>SUM(D224:D224)</f>
        <v>1197.6400000000001</v>
      </c>
      <c r="E225" s="23"/>
      <c r="F225" s="25"/>
      <c r="G225" s="26"/>
    </row>
    <row r="226" spans="1:7" x14ac:dyDescent="0.25">
      <c r="A226" s="9" t="s">
        <v>243</v>
      </c>
      <c r="B226" s="14" t="s">
        <v>243</v>
      </c>
      <c r="C226" s="10" t="s">
        <v>243</v>
      </c>
      <c r="D226" s="18">
        <v>50</v>
      </c>
      <c r="E226" s="10">
        <v>3211</v>
      </c>
      <c r="F226" s="9" t="s">
        <v>63</v>
      </c>
      <c r="G226" s="27" t="s">
        <v>12</v>
      </c>
    </row>
    <row r="227" spans="1:7" ht="27" customHeight="1" thickBot="1" x14ac:dyDescent="0.3">
      <c r="A227" s="21" t="s">
        <v>13</v>
      </c>
      <c r="B227" s="22"/>
      <c r="C227" s="23"/>
      <c r="D227" s="24">
        <f>SUM(D226:D226)</f>
        <v>50</v>
      </c>
      <c r="E227" s="23"/>
      <c r="F227" s="25"/>
      <c r="G227" s="26"/>
    </row>
    <row r="228" spans="1:7" x14ac:dyDescent="0.25">
      <c r="A228" s="9" t="s">
        <v>243</v>
      </c>
      <c r="B228" s="14" t="s">
        <v>243</v>
      </c>
      <c r="C228" s="10" t="s">
        <v>243</v>
      </c>
      <c r="D228" s="18">
        <v>374.08</v>
      </c>
      <c r="E228" s="10">
        <v>3211</v>
      </c>
      <c r="F228" s="9" t="s">
        <v>63</v>
      </c>
      <c r="G228" s="27" t="s">
        <v>12</v>
      </c>
    </row>
    <row r="229" spans="1:7" ht="27" customHeight="1" thickBot="1" x14ac:dyDescent="0.3">
      <c r="A229" s="21" t="s">
        <v>13</v>
      </c>
      <c r="B229" s="22"/>
      <c r="C229" s="23"/>
      <c r="D229" s="24">
        <f>SUM(D228:D228)</f>
        <v>374.08</v>
      </c>
      <c r="E229" s="23"/>
      <c r="F229" s="25"/>
      <c r="G229" s="26"/>
    </row>
    <row r="230" spans="1:7" x14ac:dyDescent="0.25">
      <c r="A230" s="9" t="s">
        <v>243</v>
      </c>
      <c r="B230" s="14" t="s">
        <v>243</v>
      </c>
      <c r="C230" s="10" t="s">
        <v>243</v>
      </c>
      <c r="D230" s="18">
        <v>574</v>
      </c>
      <c r="E230" s="10">
        <v>3211</v>
      </c>
      <c r="F230" s="9" t="s">
        <v>63</v>
      </c>
      <c r="G230" s="27" t="s">
        <v>12</v>
      </c>
    </row>
    <row r="231" spans="1:7" ht="27" customHeight="1" thickBot="1" x14ac:dyDescent="0.3">
      <c r="A231" s="21" t="s">
        <v>13</v>
      </c>
      <c r="B231" s="22"/>
      <c r="C231" s="23"/>
      <c r="D231" s="24">
        <f>SUM(D230:D230)</f>
        <v>574</v>
      </c>
      <c r="E231" s="23"/>
      <c r="F231" s="25"/>
      <c r="G231" s="26"/>
    </row>
    <row r="232" spans="1:7" x14ac:dyDescent="0.25">
      <c r="A232" s="9" t="s">
        <v>243</v>
      </c>
      <c r="B232" s="14" t="s">
        <v>243</v>
      </c>
      <c r="C232" s="10" t="s">
        <v>243</v>
      </c>
      <c r="D232" s="18">
        <v>186.39</v>
      </c>
      <c r="E232" s="10">
        <v>3211</v>
      </c>
      <c r="F232" s="9" t="s">
        <v>63</v>
      </c>
      <c r="G232" s="27" t="s">
        <v>12</v>
      </c>
    </row>
    <row r="233" spans="1:7" ht="27" customHeight="1" thickBot="1" x14ac:dyDescent="0.3">
      <c r="A233" s="21" t="s">
        <v>13</v>
      </c>
      <c r="B233" s="22"/>
      <c r="C233" s="23"/>
      <c r="D233" s="24">
        <f>SUM(D232:D232)</f>
        <v>186.39</v>
      </c>
      <c r="E233" s="23"/>
      <c r="F233" s="25"/>
      <c r="G233" s="26"/>
    </row>
    <row r="234" spans="1:7" x14ac:dyDescent="0.25">
      <c r="A234" s="9" t="s">
        <v>243</v>
      </c>
      <c r="B234" s="14" t="s">
        <v>243</v>
      </c>
      <c r="C234" s="10" t="s">
        <v>243</v>
      </c>
      <c r="D234" s="18">
        <v>516.16</v>
      </c>
      <c r="E234" s="10">
        <v>3211</v>
      </c>
      <c r="F234" s="9" t="s">
        <v>63</v>
      </c>
      <c r="G234" s="27" t="s">
        <v>12</v>
      </c>
    </row>
    <row r="235" spans="1:7" ht="27" customHeight="1" thickBot="1" x14ac:dyDescent="0.3">
      <c r="A235" s="21" t="s">
        <v>13</v>
      </c>
      <c r="B235" s="22"/>
      <c r="C235" s="23"/>
      <c r="D235" s="24">
        <f>SUM(D234:D234)</f>
        <v>516.16</v>
      </c>
      <c r="E235" s="23"/>
      <c r="F235" s="25"/>
      <c r="G235" s="26"/>
    </row>
    <row r="236" spans="1:7" ht="27" customHeight="1" x14ac:dyDescent="0.25">
      <c r="A236" s="45" t="s">
        <v>245</v>
      </c>
      <c r="B236" s="46" t="s">
        <v>237</v>
      </c>
      <c r="C236" s="47" t="s">
        <v>246</v>
      </c>
      <c r="D236" s="48">
        <f>50+1.89</f>
        <v>51.89</v>
      </c>
      <c r="E236" s="10">
        <v>3233</v>
      </c>
      <c r="F236" s="9" t="s">
        <v>109</v>
      </c>
      <c r="G236" s="27" t="s">
        <v>12</v>
      </c>
    </row>
    <row r="237" spans="1:7" ht="27" customHeight="1" thickBot="1" x14ac:dyDescent="0.3">
      <c r="A237" s="21" t="s">
        <v>13</v>
      </c>
      <c r="B237" s="22"/>
      <c r="C237" s="23"/>
      <c r="D237" s="24">
        <f>D236</f>
        <v>51.89</v>
      </c>
      <c r="E237" s="23"/>
      <c r="F237" s="25"/>
      <c r="G237" s="26"/>
    </row>
    <row r="238" spans="1:7" ht="27" customHeight="1" x14ac:dyDescent="0.25">
      <c r="A238" s="9" t="s">
        <v>247</v>
      </c>
      <c r="B238" s="14" t="s">
        <v>237</v>
      </c>
      <c r="C238" s="49" t="s">
        <v>248</v>
      </c>
      <c r="D238" s="50">
        <v>22.17</v>
      </c>
      <c r="E238" s="10">
        <v>3235</v>
      </c>
      <c r="F238" s="9" t="s">
        <v>87</v>
      </c>
      <c r="G238" s="27" t="s">
        <v>12</v>
      </c>
    </row>
    <row r="239" spans="1:7" ht="27" customHeight="1" thickBot="1" x14ac:dyDescent="0.3">
      <c r="A239" s="21" t="s">
        <v>13</v>
      </c>
      <c r="B239" s="22"/>
      <c r="C239" s="23"/>
      <c r="D239" s="24">
        <f>SUM(D238)</f>
        <v>22.17</v>
      </c>
      <c r="E239" s="23"/>
      <c r="F239" s="25"/>
      <c r="G239" s="26"/>
    </row>
    <row r="240" spans="1:7" ht="27" customHeight="1" x14ac:dyDescent="0.25">
      <c r="A240" s="9" t="s">
        <v>249</v>
      </c>
      <c r="B240" s="14" t="s">
        <v>237</v>
      </c>
      <c r="C240" s="10" t="s">
        <v>250</v>
      </c>
      <c r="D240" s="55">
        <v>1280</v>
      </c>
      <c r="E240" s="10">
        <v>3235</v>
      </c>
      <c r="F240" s="9" t="s">
        <v>87</v>
      </c>
      <c r="G240" s="27" t="s">
        <v>12</v>
      </c>
    </row>
    <row r="241" spans="1:7" ht="27" customHeight="1" thickBot="1" x14ac:dyDescent="0.3">
      <c r="A241" s="21" t="s">
        <v>13</v>
      </c>
      <c r="B241" s="22"/>
      <c r="C241" s="23"/>
      <c r="D241" s="56">
        <f>SUM(D240:D240)</f>
        <v>1280</v>
      </c>
      <c r="E241" s="23"/>
      <c r="F241" s="25"/>
      <c r="G241" s="26"/>
    </row>
    <row r="242" spans="1:7" ht="27" customHeight="1" x14ac:dyDescent="0.25">
      <c r="A242" s="9" t="s">
        <v>251</v>
      </c>
      <c r="B242" s="14" t="s">
        <v>252</v>
      </c>
      <c r="C242" s="10" t="s">
        <v>62</v>
      </c>
      <c r="D242" s="51">
        <v>25.5</v>
      </c>
      <c r="E242" s="10">
        <v>3222</v>
      </c>
      <c r="F242" s="9" t="s">
        <v>41</v>
      </c>
      <c r="G242" s="27" t="s">
        <v>12</v>
      </c>
    </row>
    <row r="243" spans="1:7" ht="27" customHeight="1" thickBot="1" x14ac:dyDescent="0.3">
      <c r="B243" s="22"/>
      <c r="C243" s="23"/>
      <c r="D243" s="52">
        <f>SUM(D242:D242)</f>
        <v>25.5</v>
      </c>
      <c r="E243" s="23"/>
      <c r="F243" s="25"/>
      <c r="G243" s="26"/>
    </row>
    <row r="244" spans="1:7" ht="27" customHeight="1" x14ac:dyDescent="0.25">
      <c r="A244" s="53" t="s">
        <v>35</v>
      </c>
      <c r="B244" s="41" t="s">
        <v>36</v>
      </c>
      <c r="C244" s="42" t="s">
        <v>37</v>
      </c>
      <c r="D244" s="43">
        <v>20.9</v>
      </c>
      <c r="E244" s="42">
        <v>3293</v>
      </c>
      <c r="F244" s="44" t="s">
        <v>55</v>
      </c>
      <c r="G244" s="27" t="s">
        <v>12</v>
      </c>
    </row>
    <row r="245" spans="1:7" ht="27" customHeight="1" thickBot="1" x14ac:dyDescent="0.3">
      <c r="A245" s="21" t="s">
        <v>13</v>
      </c>
      <c r="B245" s="22"/>
      <c r="C245" s="23"/>
      <c r="D245" s="54">
        <f>D244</f>
        <v>20.9</v>
      </c>
      <c r="E245" s="23"/>
      <c r="F245" s="25"/>
      <c r="G245" s="26"/>
    </row>
    <row r="246" spans="1:7" ht="27" customHeight="1" x14ac:dyDescent="0.25">
      <c r="A246" s="53" t="s">
        <v>253</v>
      </c>
      <c r="B246" s="41" t="s">
        <v>237</v>
      </c>
      <c r="C246" s="42" t="s">
        <v>254</v>
      </c>
      <c r="D246" s="43">
        <v>31.85</v>
      </c>
      <c r="E246" s="10">
        <v>3235</v>
      </c>
      <c r="F246" s="9" t="s">
        <v>87</v>
      </c>
      <c r="G246" s="27" t="s">
        <v>12</v>
      </c>
    </row>
    <row r="247" spans="1:7" ht="27" customHeight="1" thickBot="1" x14ac:dyDescent="0.3">
      <c r="A247" s="21" t="s">
        <v>13</v>
      </c>
      <c r="B247" s="22"/>
      <c r="C247" s="23"/>
      <c r="D247" s="54">
        <f>D246</f>
        <v>31.85</v>
      </c>
      <c r="E247" s="23"/>
      <c r="F247" s="25"/>
      <c r="G247" s="26"/>
    </row>
    <row r="248" spans="1:7" ht="27" customHeight="1" x14ac:dyDescent="0.25">
      <c r="A248" s="53" t="s">
        <v>255</v>
      </c>
      <c r="B248" s="41" t="s">
        <v>237</v>
      </c>
      <c r="C248" s="42" t="s">
        <v>256</v>
      </c>
      <c r="D248" s="43">
        <f>238.68+401.64</f>
        <v>640.31999999999994</v>
      </c>
      <c r="E248" s="10">
        <v>3235</v>
      </c>
      <c r="F248" s="9" t="s">
        <v>87</v>
      </c>
      <c r="G248" s="27" t="s">
        <v>12</v>
      </c>
    </row>
    <row r="249" spans="1:7" ht="27" customHeight="1" thickBot="1" x14ac:dyDescent="0.3">
      <c r="A249" s="21" t="s">
        <v>13</v>
      </c>
      <c r="B249" s="22"/>
      <c r="C249" s="23"/>
      <c r="D249" s="24"/>
      <c r="E249" s="23"/>
      <c r="F249" s="25"/>
      <c r="G249" s="26"/>
    </row>
    <row r="250" spans="1:7" ht="27" customHeight="1" x14ac:dyDescent="0.25">
      <c r="A250" s="53" t="s">
        <v>257</v>
      </c>
      <c r="B250" s="41" t="s">
        <v>237</v>
      </c>
      <c r="C250" s="42" t="s">
        <v>258</v>
      </c>
      <c r="D250" s="43">
        <v>1689.85</v>
      </c>
      <c r="E250" s="42">
        <v>4221</v>
      </c>
      <c r="F250" s="9" t="s">
        <v>38</v>
      </c>
      <c r="G250" s="27" t="s">
        <v>12</v>
      </c>
    </row>
    <row r="251" spans="1:7" ht="27" customHeight="1" thickBot="1" x14ac:dyDescent="0.3">
      <c r="A251" s="21" t="s">
        <v>13</v>
      </c>
      <c r="B251" s="22"/>
      <c r="C251" s="23"/>
      <c r="D251" s="24"/>
      <c r="E251" s="23"/>
      <c r="F251" s="25"/>
      <c r="G251" s="26"/>
    </row>
    <row r="252" spans="1:7" x14ac:dyDescent="0.25">
      <c r="A252" s="9" t="s">
        <v>240</v>
      </c>
      <c r="B252" s="14" t="s">
        <v>237</v>
      </c>
      <c r="C252" s="10" t="s">
        <v>241</v>
      </c>
      <c r="D252" s="18">
        <v>351.77</v>
      </c>
      <c r="E252" s="10">
        <v>3213</v>
      </c>
      <c r="F252" s="9" t="s">
        <v>11</v>
      </c>
      <c r="G252" s="28" t="s">
        <v>12</v>
      </c>
    </row>
    <row r="253" spans="1:7" ht="27" customHeight="1" thickBot="1" x14ac:dyDescent="0.3">
      <c r="A253" s="21" t="s">
        <v>13</v>
      </c>
      <c r="B253" s="22"/>
      <c r="C253" s="23"/>
      <c r="D253" s="24">
        <f>SUM(D252:D252)</f>
        <v>351.77</v>
      </c>
      <c r="E253" s="23"/>
      <c r="F253" s="25"/>
      <c r="G253" s="26"/>
    </row>
    <row r="254" spans="1:7" ht="27" customHeight="1" x14ac:dyDescent="0.25">
      <c r="A254" s="64"/>
      <c r="B254" s="65"/>
      <c r="C254" s="63"/>
      <c r="D254" s="66"/>
      <c r="E254" s="63"/>
      <c r="F254" s="57"/>
      <c r="G254" s="28"/>
    </row>
    <row r="255" spans="1:7" x14ac:dyDescent="0.25">
      <c r="A255" s="9"/>
      <c r="B255" s="14"/>
      <c r="C255" s="10"/>
      <c r="D255" s="51">
        <v>40100.800000000003</v>
      </c>
      <c r="E255" s="10">
        <v>3111</v>
      </c>
      <c r="F255" s="9" t="s">
        <v>261</v>
      </c>
      <c r="G255" s="28" t="s">
        <v>12</v>
      </c>
    </row>
    <row r="256" spans="1:7" x14ac:dyDescent="0.25">
      <c r="A256" s="9"/>
      <c r="B256" s="14"/>
      <c r="C256" s="10"/>
      <c r="D256" s="51">
        <v>6616.64</v>
      </c>
      <c r="E256" s="10">
        <v>3132</v>
      </c>
      <c r="F256" s="9" t="s">
        <v>262</v>
      </c>
      <c r="G256" s="28" t="s">
        <v>12</v>
      </c>
    </row>
    <row r="257" spans="1:7" x14ac:dyDescent="0.25">
      <c r="A257" t="s">
        <v>263</v>
      </c>
      <c r="B257" s="14" t="s">
        <v>243</v>
      </c>
      <c r="C257" s="10" t="s">
        <v>243</v>
      </c>
      <c r="D257" s="51">
        <v>4659.91</v>
      </c>
      <c r="E257" s="10">
        <v>3237</v>
      </c>
      <c r="F257" s="57" t="s">
        <v>264</v>
      </c>
      <c r="G257" s="28" t="s">
        <v>12</v>
      </c>
    </row>
    <row r="258" spans="1:7" x14ac:dyDescent="0.25">
      <c r="A258" t="s">
        <v>265</v>
      </c>
      <c r="B258" s="14" t="s">
        <v>243</v>
      </c>
      <c r="C258" s="10" t="s">
        <v>243</v>
      </c>
      <c r="D258" s="51">
        <v>311.89999999999998</v>
      </c>
      <c r="E258" s="10">
        <v>3237</v>
      </c>
      <c r="F258" s="57" t="s">
        <v>264</v>
      </c>
      <c r="G258" s="28" t="s">
        <v>12</v>
      </c>
    </row>
    <row r="259" spans="1:7" x14ac:dyDescent="0.25">
      <c r="A259" t="s">
        <v>266</v>
      </c>
      <c r="B259" s="14" t="s">
        <v>243</v>
      </c>
      <c r="C259" s="10" t="s">
        <v>243</v>
      </c>
      <c r="D259" s="51">
        <v>311.89999999999998</v>
      </c>
      <c r="E259" s="10">
        <v>3237</v>
      </c>
      <c r="F259" s="57" t="s">
        <v>264</v>
      </c>
      <c r="G259" s="28" t="s">
        <v>12</v>
      </c>
    </row>
    <row r="260" spans="1:7" x14ac:dyDescent="0.25">
      <c r="A260" t="s">
        <v>267</v>
      </c>
      <c r="B260" s="14" t="s">
        <v>243</v>
      </c>
      <c r="C260" s="10" t="s">
        <v>243</v>
      </c>
      <c r="D260" s="51">
        <v>311.89999999999998</v>
      </c>
      <c r="E260" s="10">
        <v>3237</v>
      </c>
      <c r="F260" s="57" t="s">
        <v>264</v>
      </c>
      <c r="G260" s="28" t="s">
        <v>12</v>
      </c>
    </row>
    <row r="261" spans="1:7" x14ac:dyDescent="0.25">
      <c r="A261" t="s">
        <v>268</v>
      </c>
      <c r="B261" s="14" t="s">
        <v>243</v>
      </c>
      <c r="C261" s="10" t="s">
        <v>243</v>
      </c>
      <c r="D261" s="51">
        <v>623.79999999999995</v>
      </c>
      <c r="E261" s="10">
        <v>3237</v>
      </c>
      <c r="F261" s="57" t="s">
        <v>264</v>
      </c>
      <c r="G261" s="28" t="s">
        <v>12</v>
      </c>
    </row>
    <row r="262" spans="1:7" x14ac:dyDescent="0.25">
      <c r="A262" t="s">
        <v>269</v>
      </c>
      <c r="B262" s="14" t="s">
        <v>243</v>
      </c>
      <c r="C262" s="10" t="s">
        <v>243</v>
      </c>
      <c r="D262" s="58">
        <v>671.88</v>
      </c>
      <c r="E262" s="10">
        <v>3237</v>
      </c>
      <c r="F262" s="57" t="s">
        <v>264</v>
      </c>
      <c r="G262" s="28" t="s">
        <v>12</v>
      </c>
    </row>
    <row r="263" spans="1:7" x14ac:dyDescent="0.25">
      <c r="A263" t="s">
        <v>270</v>
      </c>
      <c r="B263" s="14" t="s">
        <v>243</v>
      </c>
      <c r="C263" s="10" t="s">
        <v>243</v>
      </c>
      <c r="D263" s="58">
        <v>483.75</v>
      </c>
      <c r="E263" s="10">
        <v>3237</v>
      </c>
      <c r="F263" s="57" t="s">
        <v>264</v>
      </c>
      <c r="G263" s="28" t="s">
        <v>12</v>
      </c>
    </row>
    <row r="264" spans="1:7" x14ac:dyDescent="0.25">
      <c r="A264" t="s">
        <v>271</v>
      </c>
      <c r="B264" s="14" t="s">
        <v>243</v>
      </c>
      <c r="C264" s="10" t="s">
        <v>243</v>
      </c>
      <c r="D264" s="51">
        <v>1411.24</v>
      </c>
      <c r="E264" s="10">
        <v>3237</v>
      </c>
      <c r="F264" s="57" t="s">
        <v>264</v>
      </c>
      <c r="G264" s="28" t="s">
        <v>12</v>
      </c>
    </row>
    <row r="265" spans="1:7" x14ac:dyDescent="0.25">
      <c r="A265" t="s">
        <v>272</v>
      </c>
      <c r="B265" s="14" t="s">
        <v>243</v>
      </c>
      <c r="C265" s="10" t="s">
        <v>243</v>
      </c>
      <c r="D265" s="59">
        <v>483.75</v>
      </c>
      <c r="E265" s="10">
        <v>3237</v>
      </c>
      <c r="F265" s="57" t="s">
        <v>264</v>
      </c>
      <c r="G265" s="28" t="s">
        <v>12</v>
      </c>
    </row>
    <row r="266" spans="1:7" x14ac:dyDescent="0.25">
      <c r="A266" s="60" t="s">
        <v>273</v>
      </c>
      <c r="B266" s="14" t="s">
        <v>243</v>
      </c>
      <c r="C266" s="10" t="s">
        <v>243</v>
      </c>
      <c r="D266" s="51">
        <v>32.25</v>
      </c>
      <c r="E266" s="10">
        <v>3237</v>
      </c>
      <c r="F266" s="57" t="s">
        <v>264</v>
      </c>
      <c r="G266" s="28" t="s">
        <v>12</v>
      </c>
    </row>
    <row r="267" spans="1:7" x14ac:dyDescent="0.25">
      <c r="A267" s="60" t="s">
        <v>274</v>
      </c>
      <c r="B267" s="14" t="s">
        <v>243</v>
      </c>
      <c r="C267" s="10" t="s">
        <v>243</v>
      </c>
      <c r="D267" s="51">
        <v>43.22</v>
      </c>
      <c r="E267" s="10">
        <v>3237</v>
      </c>
      <c r="F267" s="57" t="s">
        <v>264</v>
      </c>
      <c r="G267" s="28" t="s">
        <v>12</v>
      </c>
    </row>
    <row r="268" spans="1:7" x14ac:dyDescent="0.25">
      <c r="A268" t="s">
        <v>275</v>
      </c>
      <c r="B268" s="14" t="s">
        <v>243</v>
      </c>
      <c r="C268" s="10" t="s">
        <v>243</v>
      </c>
      <c r="D268" s="59">
        <v>322.5</v>
      </c>
      <c r="E268" s="10">
        <v>3237</v>
      </c>
      <c r="F268" s="57" t="s">
        <v>264</v>
      </c>
      <c r="G268" s="28" t="s">
        <v>12</v>
      </c>
    </row>
    <row r="269" spans="1:7" x14ac:dyDescent="0.25">
      <c r="A269" t="s">
        <v>276</v>
      </c>
      <c r="B269" s="14" t="s">
        <v>243</v>
      </c>
      <c r="C269" s="10" t="s">
        <v>243</v>
      </c>
      <c r="D269" s="51">
        <v>483.75</v>
      </c>
      <c r="E269" s="10">
        <v>3237</v>
      </c>
      <c r="F269" s="57" t="s">
        <v>264</v>
      </c>
      <c r="G269" s="28" t="s">
        <v>12</v>
      </c>
    </row>
    <row r="270" spans="1:7" x14ac:dyDescent="0.25">
      <c r="A270" t="s">
        <v>277</v>
      </c>
      <c r="B270" s="14" t="s">
        <v>243</v>
      </c>
      <c r="C270" s="10" t="s">
        <v>243</v>
      </c>
      <c r="D270" s="51">
        <v>483.75</v>
      </c>
      <c r="E270" s="10">
        <v>3237</v>
      </c>
      <c r="F270" s="57" t="s">
        <v>264</v>
      </c>
      <c r="G270" s="28" t="s">
        <v>12</v>
      </c>
    </row>
    <row r="271" spans="1:7" x14ac:dyDescent="0.25">
      <c r="A271" t="s">
        <v>278</v>
      </c>
      <c r="B271" s="14" t="s">
        <v>243</v>
      </c>
      <c r="C271" s="10" t="s">
        <v>243</v>
      </c>
      <c r="D271" s="59">
        <v>875.44</v>
      </c>
      <c r="E271" s="10">
        <v>3237</v>
      </c>
      <c r="F271" s="57" t="s">
        <v>264</v>
      </c>
      <c r="G271" s="28" t="s">
        <v>12</v>
      </c>
    </row>
    <row r="272" spans="1:7" x14ac:dyDescent="0.25">
      <c r="A272" t="s">
        <v>279</v>
      </c>
      <c r="B272" s="14" t="s">
        <v>243</v>
      </c>
      <c r="C272" s="10" t="s">
        <v>243</v>
      </c>
      <c r="D272" s="51">
        <v>72.03</v>
      </c>
      <c r="E272" s="10">
        <v>3237</v>
      </c>
      <c r="F272" s="57" t="s">
        <v>264</v>
      </c>
      <c r="G272" s="28" t="s">
        <v>12</v>
      </c>
    </row>
    <row r="273" spans="1:7" x14ac:dyDescent="0.25">
      <c r="A273" t="s">
        <v>280</v>
      </c>
      <c r="B273" s="14" t="s">
        <v>243</v>
      </c>
      <c r="C273" s="10" t="s">
        <v>243</v>
      </c>
      <c r="D273" s="59">
        <v>322.5</v>
      </c>
      <c r="E273" s="10">
        <v>3237</v>
      </c>
      <c r="F273" s="57" t="s">
        <v>264</v>
      </c>
      <c r="G273" s="28" t="s">
        <v>12</v>
      </c>
    </row>
    <row r="274" spans="1:7" x14ac:dyDescent="0.25">
      <c r="A274" t="s">
        <v>281</v>
      </c>
      <c r="B274" s="14" t="s">
        <v>243</v>
      </c>
      <c r="C274" s="10" t="s">
        <v>243</v>
      </c>
      <c r="D274" s="51">
        <v>419.25</v>
      </c>
      <c r="E274" s="10">
        <v>3237</v>
      </c>
      <c r="F274" s="57" t="s">
        <v>264</v>
      </c>
      <c r="G274" s="28" t="s">
        <v>12</v>
      </c>
    </row>
    <row r="275" spans="1:7" x14ac:dyDescent="0.25">
      <c r="A275" t="s">
        <v>282</v>
      </c>
      <c r="B275" s="14" t="s">
        <v>243</v>
      </c>
      <c r="C275" s="10" t="s">
        <v>243</v>
      </c>
      <c r="D275" s="59">
        <v>322.5</v>
      </c>
      <c r="E275" s="10">
        <v>3237</v>
      </c>
      <c r="F275" s="57" t="s">
        <v>264</v>
      </c>
      <c r="G275" s="28" t="s">
        <v>12</v>
      </c>
    </row>
    <row r="276" spans="1:7" x14ac:dyDescent="0.25">
      <c r="A276" t="s">
        <v>283</v>
      </c>
      <c r="B276" s="14" t="s">
        <v>243</v>
      </c>
      <c r="C276" s="10" t="s">
        <v>243</v>
      </c>
      <c r="D276" s="61">
        <v>322.5</v>
      </c>
      <c r="E276" s="10">
        <v>3237</v>
      </c>
      <c r="F276" s="57" t="s">
        <v>264</v>
      </c>
      <c r="G276" s="28" t="s">
        <v>12</v>
      </c>
    </row>
    <row r="277" spans="1:7" x14ac:dyDescent="0.25">
      <c r="A277" t="s">
        <v>284</v>
      </c>
      <c r="B277" s="14" t="s">
        <v>243</v>
      </c>
      <c r="C277" s="10" t="s">
        <v>243</v>
      </c>
      <c r="D277" s="62">
        <v>161.25</v>
      </c>
      <c r="E277" s="10">
        <v>3237</v>
      </c>
      <c r="F277" s="57" t="s">
        <v>264</v>
      </c>
      <c r="G277" s="28" t="s">
        <v>12</v>
      </c>
    </row>
    <row r="278" spans="1:7" x14ac:dyDescent="0.25">
      <c r="A278" t="s">
        <v>285</v>
      </c>
      <c r="B278" s="14" t="s">
        <v>243</v>
      </c>
      <c r="C278" s="10" t="s">
        <v>243</v>
      </c>
      <c r="D278" s="62">
        <v>387.14</v>
      </c>
      <c r="E278" s="10">
        <v>3237</v>
      </c>
      <c r="F278" s="57" t="s">
        <v>264</v>
      </c>
      <c r="G278" s="28" t="s">
        <v>12</v>
      </c>
    </row>
    <row r="279" spans="1:7" x14ac:dyDescent="0.25">
      <c r="A279" t="s">
        <v>286</v>
      </c>
      <c r="B279" s="14" t="s">
        <v>243</v>
      </c>
      <c r="C279" s="10" t="s">
        <v>243</v>
      </c>
      <c r="D279" s="62">
        <v>333.65</v>
      </c>
      <c r="E279" s="10">
        <v>3237</v>
      </c>
      <c r="F279" s="57" t="s">
        <v>264</v>
      </c>
      <c r="G279" s="28" t="s">
        <v>12</v>
      </c>
    </row>
    <row r="280" spans="1:7" x14ac:dyDescent="0.25">
      <c r="A280" s="9" t="s">
        <v>243</v>
      </c>
      <c r="B280" s="14" t="s">
        <v>243</v>
      </c>
      <c r="C280" s="10" t="s">
        <v>243</v>
      </c>
      <c r="D280" s="62">
        <v>848.98</v>
      </c>
      <c r="E280" s="10">
        <v>3241</v>
      </c>
      <c r="F280" s="9" t="s">
        <v>74</v>
      </c>
      <c r="G280" s="28" t="s">
        <v>12</v>
      </c>
    </row>
    <row r="281" spans="1:7" x14ac:dyDescent="0.25">
      <c r="A281" s="9" t="s">
        <v>110</v>
      </c>
      <c r="B281" s="14" t="s">
        <v>111</v>
      </c>
      <c r="C281" s="10" t="s">
        <v>40</v>
      </c>
      <c r="D281" s="62">
        <v>1969.02</v>
      </c>
      <c r="E281" s="10">
        <v>3691</v>
      </c>
      <c r="F281" s="9" t="s">
        <v>242</v>
      </c>
      <c r="G281" s="28" t="s">
        <v>12</v>
      </c>
    </row>
    <row r="282" spans="1:7" x14ac:dyDescent="0.25">
      <c r="A282" s="9" t="s">
        <v>236</v>
      </c>
      <c r="B282" s="14" t="s">
        <v>237</v>
      </c>
      <c r="C282" s="10" t="s">
        <v>237</v>
      </c>
      <c r="D282" s="62">
        <v>9992.26</v>
      </c>
      <c r="E282" s="10">
        <v>23922</v>
      </c>
      <c r="F282" s="9" t="s">
        <v>287</v>
      </c>
      <c r="G282" s="28" t="s">
        <v>12</v>
      </c>
    </row>
    <row r="283" spans="1:7" x14ac:dyDescent="0.25">
      <c r="A283" s="57" t="s">
        <v>243</v>
      </c>
      <c r="B283" s="63" t="s">
        <v>243</v>
      </c>
      <c r="C283" s="63" t="s">
        <v>243</v>
      </c>
      <c r="D283" s="51">
        <v>595841.19999999995</v>
      </c>
      <c r="E283" s="63">
        <v>3111</v>
      </c>
      <c r="F283" s="9" t="s">
        <v>261</v>
      </c>
      <c r="G283" s="28" t="s">
        <v>290</v>
      </c>
    </row>
    <row r="284" spans="1:7" x14ac:dyDescent="0.25">
      <c r="A284" s="57" t="s">
        <v>243</v>
      </c>
      <c r="B284" s="63" t="s">
        <v>243</v>
      </c>
      <c r="C284" s="63" t="s">
        <v>243</v>
      </c>
      <c r="D284" s="51">
        <v>546.09</v>
      </c>
      <c r="E284" s="63">
        <v>3121</v>
      </c>
      <c r="F284" s="9" t="s">
        <v>244</v>
      </c>
      <c r="G284" s="28" t="s">
        <v>290</v>
      </c>
    </row>
    <row r="285" spans="1:7" x14ac:dyDescent="0.25">
      <c r="A285" s="57" t="s">
        <v>243</v>
      </c>
      <c r="B285" s="63" t="s">
        <v>243</v>
      </c>
      <c r="C285" s="63" t="s">
        <v>243</v>
      </c>
      <c r="D285" s="51">
        <v>96851.87</v>
      </c>
      <c r="E285" s="63">
        <v>3132</v>
      </c>
      <c r="F285" s="9" t="s">
        <v>291</v>
      </c>
      <c r="G285" s="28" t="s">
        <v>290</v>
      </c>
    </row>
    <row r="286" spans="1:7" ht="15" customHeight="1" thickBot="1" x14ac:dyDescent="0.3">
      <c r="A286" s="57" t="s">
        <v>243</v>
      </c>
      <c r="B286" s="63" t="s">
        <v>243</v>
      </c>
      <c r="C286" s="63" t="s">
        <v>243</v>
      </c>
      <c r="D286" s="51">
        <v>14218.1</v>
      </c>
      <c r="E286" s="63">
        <v>3212</v>
      </c>
      <c r="F286" s="9" t="s">
        <v>211</v>
      </c>
      <c r="G286" s="28" t="s">
        <v>290</v>
      </c>
    </row>
    <row r="287" spans="1:7" ht="15.75" thickBot="1" x14ac:dyDescent="0.3">
      <c r="A287" s="29"/>
      <c r="B287" s="30"/>
      <c r="C287" s="31"/>
      <c r="D287" s="32"/>
      <c r="E287" s="31"/>
      <c r="F287" s="33"/>
      <c r="G287" s="34"/>
    </row>
    <row r="288" spans="1:7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 t="s">
        <v>288</v>
      </c>
    </row>
    <row r="290" spans="1:6" x14ac:dyDescent="0.25">
      <c r="A290" s="9"/>
      <c r="B290" s="14"/>
      <c r="C290" s="10"/>
      <c r="D290" s="18"/>
      <c r="E290" s="10"/>
      <c r="F290" s="9" t="s">
        <v>289</v>
      </c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  <c r="B4010" s="14"/>
      <c r="C4010" s="10"/>
      <c r="D4010" s="18"/>
      <c r="E4010" s="10"/>
      <c r="F4010" s="9"/>
    </row>
    <row r="4011" spans="1:6" x14ac:dyDescent="0.25">
      <c r="A4011" s="9"/>
      <c r="B4011" s="14"/>
      <c r="C4011" s="10"/>
      <c r="D4011" s="18"/>
      <c r="E4011" s="10"/>
      <c r="F4011" s="9"/>
    </row>
    <row r="4012" spans="1:6" x14ac:dyDescent="0.25">
      <c r="A4012" s="9"/>
      <c r="B4012" s="14"/>
      <c r="C4012" s="10"/>
      <c r="D4012" s="18"/>
      <c r="E4012" s="10"/>
      <c r="F4012" s="9"/>
    </row>
    <row r="4013" spans="1:6" x14ac:dyDescent="0.25">
      <c r="A4013" s="9"/>
      <c r="B4013" s="14"/>
      <c r="C4013" s="10"/>
      <c r="D4013" s="18"/>
      <c r="E4013" s="10"/>
      <c r="F4013" s="9"/>
    </row>
    <row r="4014" spans="1:6" x14ac:dyDescent="0.25">
      <c r="A4014" s="9"/>
      <c r="B4014" s="14"/>
      <c r="C4014" s="10"/>
      <c r="D4014" s="18"/>
      <c r="E4014" s="10"/>
      <c r="F4014" s="9"/>
    </row>
    <row r="4015" spans="1:6" x14ac:dyDescent="0.25">
      <c r="A4015" s="9"/>
      <c r="B4015" s="14"/>
      <c r="C4015" s="10"/>
      <c r="D4015" s="18"/>
      <c r="E4015" s="10"/>
      <c r="F4015" s="9"/>
    </row>
    <row r="4016" spans="1:6" x14ac:dyDescent="0.25">
      <c r="A4016" s="9"/>
      <c r="B4016" s="14"/>
      <c r="C4016" s="10"/>
      <c r="D4016" s="18"/>
      <c r="E4016" s="10"/>
      <c r="F4016" s="9"/>
    </row>
    <row r="4017" spans="1:6" x14ac:dyDescent="0.25">
      <c r="A4017" s="9"/>
      <c r="B4017" s="14"/>
      <c r="C4017" s="10"/>
      <c r="D4017" s="18"/>
      <c r="E4017" s="10"/>
      <c r="F4017" s="9"/>
    </row>
    <row r="4018" spans="1:6" x14ac:dyDescent="0.25">
      <c r="A4018" s="9"/>
      <c r="B4018" s="14"/>
      <c r="C4018" s="10"/>
      <c r="D4018" s="18"/>
      <c r="E4018" s="10"/>
      <c r="F4018" s="9"/>
    </row>
    <row r="4019" spans="1:6" x14ac:dyDescent="0.25">
      <c r="A4019" s="9"/>
      <c r="B4019" s="14"/>
      <c r="C4019" s="10"/>
      <c r="D4019" s="18"/>
      <c r="E4019" s="10"/>
      <c r="F4019" s="9"/>
    </row>
    <row r="4020" spans="1:6" x14ac:dyDescent="0.25">
      <c r="A4020" s="9"/>
    </row>
    <row r="4021" spans="1:6" x14ac:dyDescent="0.25">
      <c r="A4021" s="9"/>
    </row>
    <row r="4022" spans="1:6" x14ac:dyDescent="0.25">
      <c r="A4022" s="9"/>
    </row>
    <row r="4023" spans="1:6" x14ac:dyDescent="0.25">
      <c r="A4023" s="9"/>
    </row>
    <row r="4024" spans="1:6" x14ac:dyDescent="0.25">
      <c r="A4024" s="9"/>
    </row>
    <row r="4025" spans="1:6" x14ac:dyDescent="0.25">
      <c r="A4025" s="9"/>
    </row>
    <row r="4026" spans="1:6" x14ac:dyDescent="0.25">
      <c r="A4026" s="9"/>
    </row>
    <row r="4027" spans="1:6" x14ac:dyDescent="0.25">
      <c r="A4027" s="9"/>
    </row>
    <row r="4028" spans="1:6" x14ac:dyDescent="0.25">
      <c r="A4028" s="9"/>
    </row>
    <row r="4029" spans="1:6" x14ac:dyDescent="0.25">
      <c r="A4029" s="9"/>
    </row>
    <row r="4030" spans="1:6" x14ac:dyDescent="0.25">
      <c r="A4030" s="9"/>
    </row>
    <row r="4031" spans="1:6" x14ac:dyDescent="0.25">
      <c r="A4031" s="9"/>
    </row>
    <row r="4032" spans="1:6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  <row r="4494" spans="1:1" x14ac:dyDescent="0.25">
      <c r="A4494" s="9"/>
    </row>
    <row r="4495" spans="1:1" x14ac:dyDescent="0.25">
      <c r="A4495" s="9"/>
    </row>
    <row r="4496" spans="1:1" x14ac:dyDescent="0.25">
      <c r="A4496" s="9"/>
    </row>
    <row r="4497" spans="1:1" x14ac:dyDescent="0.25">
      <c r="A4497" s="9"/>
    </row>
    <row r="4498" spans="1:1" x14ac:dyDescent="0.25">
      <c r="A4498" s="9"/>
    </row>
    <row r="4499" spans="1:1" x14ac:dyDescent="0.25">
      <c r="A4499" s="9"/>
    </row>
    <row r="4500" spans="1:1" x14ac:dyDescent="0.25">
      <c r="A4500" s="9"/>
    </row>
    <row r="4501" spans="1:1" x14ac:dyDescent="0.25">
      <c r="A4501" s="9"/>
    </row>
    <row r="4502" spans="1:1" x14ac:dyDescent="0.25">
      <c r="A4502" s="9"/>
    </row>
    <row r="4503" spans="1:1" x14ac:dyDescent="0.25">
      <c r="A4503" s="9"/>
    </row>
  </sheetData>
  <autoFilter ref="A6:G6" xr:uid="{D3C85ABD-6A72-488A-93D4-7502E867B016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 objava 02-2026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Goran Brodarac</cp:lastModifiedBy>
  <dcterms:created xsi:type="dcterms:W3CDTF">2024-03-05T11:42:46Z</dcterms:created>
  <dcterms:modified xsi:type="dcterms:W3CDTF">2026-05-19T06:10:31Z</dcterms:modified>
</cp:coreProperties>
</file>